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activeTab="0"/>
  </bookViews>
  <sheets>
    <sheet name="QEB Table 10.8" sheetId="1" r:id="rId1"/>
  </sheets>
  <definedNames>
    <definedName name="_xlnm.Print_Area" localSheetId="0">'QEB Table 10.8'!$A$1:$J$47</definedName>
  </definedNames>
  <calcPr fullCalcOnLoad="1"/>
</workbook>
</file>

<file path=xl/sharedStrings.xml><?xml version="1.0" encoding="utf-8"?>
<sst xmlns="http://schemas.openxmlformats.org/spreadsheetml/2006/main" count="39" uniqueCount="36">
  <si>
    <t>(K Million)</t>
  </si>
  <si>
    <t xml:space="preserve">   Gross</t>
  </si>
  <si>
    <t>Exports</t>
  </si>
  <si>
    <t xml:space="preserve"> Imports</t>
  </si>
  <si>
    <t xml:space="preserve"> </t>
  </si>
  <si>
    <t>Gross</t>
  </si>
  <si>
    <t xml:space="preserve">   Private</t>
  </si>
  <si>
    <t xml:space="preserve">Government                    </t>
  </si>
  <si>
    <t xml:space="preserve"> Fixed</t>
  </si>
  <si>
    <t xml:space="preserve">Change                </t>
  </si>
  <si>
    <t xml:space="preserve"> of Goods</t>
  </si>
  <si>
    <t>Domestic</t>
  </si>
  <si>
    <t xml:space="preserve">   Consumption                     </t>
  </si>
  <si>
    <t>Consumption</t>
  </si>
  <si>
    <t>Capital</t>
  </si>
  <si>
    <t xml:space="preserve"> in</t>
  </si>
  <si>
    <t xml:space="preserve"> and</t>
  </si>
  <si>
    <t>Product</t>
  </si>
  <si>
    <t xml:space="preserve">   Formation</t>
  </si>
  <si>
    <t>Stocks</t>
  </si>
  <si>
    <t xml:space="preserve"> Services</t>
  </si>
  <si>
    <t>Statistical</t>
  </si>
  <si>
    <t>discrepancy</t>
  </si>
  <si>
    <t xml:space="preserve">     The series prior to 1994 were not revised and are based on the previous published data.</t>
  </si>
  <si>
    <t>BREAK IN SERIES (a)</t>
  </si>
  <si>
    <t>Source:  National Statistical Office.</t>
  </si>
  <si>
    <t xml:space="preserve">(a) The GDP series from 1994 to 2002 were revised by the NSO. </t>
  </si>
  <si>
    <t xml:space="preserve">(b)  The GDP series from 1994 to 2002 were revised by the NSO. </t>
  </si>
  <si>
    <t>Year</t>
  </si>
  <si>
    <t xml:space="preserve">(c) </t>
  </si>
  <si>
    <t xml:space="preserve">      gross fixed capital following the publication of the   GDP figures for 2003 to 2006 by NSO.</t>
  </si>
  <si>
    <t xml:space="preserve">(c)  The GDP figures were revised reflecting the revision of the figures for private consumption, exports and imports and </t>
  </si>
  <si>
    <t>Expenditure</t>
  </si>
  <si>
    <t xml:space="preserve">     Services      </t>
  </si>
  <si>
    <t xml:space="preserve">       and</t>
  </si>
  <si>
    <r>
      <t xml:space="preserve">TABLE 10.8   EXPENDITURE ON GROSS DOMESTIC PRODUCT - CURRENT PRICES </t>
    </r>
    <r>
      <rPr>
        <sz val="8.25"/>
        <rFont val="Arial"/>
        <family val="2"/>
      </rPr>
      <t xml:space="preserve">(a) (b)       </t>
    </r>
    <r>
      <rPr>
        <b/>
        <sz val="8.25"/>
        <rFont val="Arial"/>
        <family val="2"/>
      </rPr>
      <t xml:space="preserve">               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</si>
</sst>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K&quot;#,##0_);\(&quot;K&quot;#,##0\)"/>
    <numFmt numFmtId="173" formatCode="&quot;K&quot;#,##0_);[Red]\(&quot;K&quot;#,##0\)"/>
    <numFmt numFmtId="174" formatCode="&quot;K&quot;#,##0.00_);\(&quot;K&quot;#,##0.00\)"/>
    <numFmt numFmtId="175" formatCode="&quot;K&quot;#,##0.00_);[Red]\(&quot;K&quot;#,##0.00\)"/>
    <numFmt numFmtId="176" formatCode="0.0"/>
    <numFmt numFmtId="177" formatCode="\(\r\)\ 0.0"/>
    <numFmt numFmtId="178" formatCode="\(\r\)\ \ \ \ \ \ \ \ \ 0.0"/>
    <numFmt numFmtId="179" formatCode="\(\r\)\ \ \ 0.0"/>
    <numFmt numFmtId="180" formatCode="\(\r\)\ \ \ \ \ \ 0.0"/>
    <numFmt numFmtId="181" formatCode="\(\r\)\ \ \ \ \ \ \ 0.0"/>
    <numFmt numFmtId="182" formatCode="\(\r\)\ \ \ \ \ 0.0"/>
    <numFmt numFmtId="183" formatCode="\(\r\)\ \ \ \ \ \ \ \ 0.0"/>
    <numFmt numFmtId="184" formatCode="\ \ \ \ \ 0.0"/>
    <numFmt numFmtId="185" formatCode="\ \ \ \ 0.0"/>
    <numFmt numFmtId="186" formatCode="\ 0.0"/>
  </numFmts>
  <fonts count="43">
    <font>
      <sz val="8.25"/>
      <name val="Helv"/>
      <family val="0"/>
    </font>
    <font>
      <b/>
      <sz val="8.25"/>
      <name val="Helv"/>
      <family val="0"/>
    </font>
    <font>
      <i/>
      <sz val="9.75"/>
      <name val="Helv"/>
      <family val="0"/>
    </font>
    <font>
      <b/>
      <i/>
      <sz val="9.75"/>
      <name val="Helv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b/>
      <sz val="8.25"/>
      <name val="Arial"/>
      <family val="2"/>
    </font>
    <font>
      <sz val="8.25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8" fillId="33" borderId="14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176" fontId="8" fillId="33" borderId="0" xfId="0" applyNumberFormat="1" applyFont="1" applyFill="1" applyBorder="1" applyAlignment="1">
      <alignment horizontal="right"/>
    </xf>
    <xf numFmtId="176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right"/>
    </xf>
    <xf numFmtId="176" fontId="8" fillId="33" borderId="0" xfId="0" applyNumberFormat="1" applyFont="1" applyFill="1" applyAlignment="1">
      <alignment/>
    </xf>
    <xf numFmtId="184" fontId="8" fillId="33" borderId="0" xfId="0" applyNumberFormat="1" applyFont="1" applyFill="1" applyAlignment="1">
      <alignment horizontal="right"/>
    </xf>
    <xf numFmtId="176" fontId="8" fillId="33" borderId="0" xfId="0" applyNumberFormat="1" applyFont="1" applyFill="1" applyAlignment="1">
      <alignment horizontal="right"/>
    </xf>
    <xf numFmtId="176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176" fontId="8" fillId="33" borderId="15" xfId="0" applyNumberFormat="1" applyFont="1" applyFill="1" applyBorder="1" applyAlignment="1">
      <alignment horizontal="right"/>
    </xf>
    <xf numFmtId="176" fontId="8" fillId="33" borderId="15" xfId="0" applyNumberFormat="1" applyFont="1" applyFill="1" applyBorder="1" applyAlignment="1">
      <alignment/>
    </xf>
    <xf numFmtId="176" fontId="9" fillId="33" borderId="15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8" fillId="33" borderId="0" xfId="0" applyFont="1" applyFill="1" applyAlignment="1">
      <alignment horizontal="center"/>
    </xf>
    <xf numFmtId="176" fontId="8" fillId="33" borderId="0" xfId="0" applyNumberFormat="1" applyFont="1" applyFill="1" applyAlignment="1">
      <alignment horizontal="center"/>
    </xf>
    <xf numFmtId="176" fontId="8" fillId="33" borderId="15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46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33203125" defaultRowHeight="10.5"/>
  <cols>
    <col min="1" max="1" width="6.33203125" style="4" customWidth="1"/>
    <col min="2" max="2" width="12.83203125" style="4" customWidth="1"/>
    <col min="3" max="3" width="12.16015625" style="4" customWidth="1"/>
    <col min="4" max="4" width="10.33203125" style="4" bestFit="1" customWidth="1"/>
    <col min="5" max="5" width="9" style="4" customWidth="1"/>
    <col min="6" max="6" width="12.33203125" style="4" customWidth="1"/>
    <col min="7" max="7" width="11.16015625" style="4" customWidth="1"/>
    <col min="8" max="8" width="11" style="35" customWidth="1"/>
    <col min="9" max="9" width="10.83203125" style="35" customWidth="1"/>
    <col min="10" max="10" width="11.16015625" style="35" customWidth="1"/>
    <col min="11" max="16384" width="9.33203125" style="4" customWidth="1"/>
  </cols>
  <sheetData>
    <row r="1" ht="11.25">
      <c r="B1" s="3" t="s">
        <v>35</v>
      </c>
    </row>
    <row r="2" ht="11.25">
      <c r="B2" s="4" t="s">
        <v>0</v>
      </c>
    </row>
    <row r="3" spans="5:8" ht="11.25">
      <c r="E3" s="29"/>
      <c r="F3" s="12"/>
      <c r="G3" s="29"/>
      <c r="H3" s="20"/>
    </row>
    <row r="4" spans="1:10" ht="11.25">
      <c r="A4" s="5"/>
      <c r="B4" s="6"/>
      <c r="C4" s="7"/>
      <c r="D4" s="40" t="s">
        <v>1</v>
      </c>
      <c r="E4" s="8"/>
      <c r="F4" s="8"/>
      <c r="G4" s="6" t="s">
        <v>2</v>
      </c>
      <c r="H4" s="6" t="s">
        <v>3</v>
      </c>
      <c r="I4" s="9"/>
      <c r="J4" s="6" t="s">
        <v>5</v>
      </c>
    </row>
    <row r="5" spans="1:10" ht="11.25">
      <c r="A5" s="10" t="s">
        <v>28</v>
      </c>
      <c r="B5" s="13" t="s">
        <v>6</v>
      </c>
      <c r="C5" s="12" t="s">
        <v>7</v>
      </c>
      <c r="D5" s="41" t="s">
        <v>8</v>
      </c>
      <c r="E5" s="11" t="s">
        <v>9</v>
      </c>
      <c r="F5" s="13" t="s">
        <v>1</v>
      </c>
      <c r="G5" s="13" t="s">
        <v>10</v>
      </c>
      <c r="H5" s="13" t="s">
        <v>10</v>
      </c>
      <c r="I5" s="39" t="s">
        <v>21</v>
      </c>
      <c r="J5" s="13" t="s">
        <v>11</v>
      </c>
    </row>
    <row r="6" spans="1:10" ht="11.25">
      <c r="A6" s="10"/>
      <c r="B6" s="11" t="s">
        <v>12</v>
      </c>
      <c r="C6" s="12" t="s">
        <v>13</v>
      </c>
      <c r="D6" s="41" t="s">
        <v>14</v>
      </c>
      <c r="E6" s="13" t="s">
        <v>15</v>
      </c>
      <c r="F6" s="13" t="s">
        <v>32</v>
      </c>
      <c r="G6" s="11" t="s">
        <v>34</v>
      </c>
      <c r="H6" s="13" t="s">
        <v>16</v>
      </c>
      <c r="I6" s="39" t="s">
        <v>22</v>
      </c>
      <c r="J6" s="13" t="s">
        <v>17</v>
      </c>
    </row>
    <row r="7" spans="1:10" ht="11.25">
      <c r="A7" s="15"/>
      <c r="B7" s="16" t="s">
        <v>4</v>
      </c>
      <c r="C7" s="17" t="s">
        <v>4</v>
      </c>
      <c r="D7" s="42" t="s">
        <v>18</v>
      </c>
      <c r="E7" s="16" t="s">
        <v>19</v>
      </c>
      <c r="F7" s="18"/>
      <c r="G7" s="18" t="s">
        <v>33</v>
      </c>
      <c r="H7" s="16" t="s">
        <v>20</v>
      </c>
      <c r="I7" s="19"/>
      <c r="J7" s="16" t="s">
        <v>29</v>
      </c>
    </row>
    <row r="8" spans="2:10" ht="12" customHeight="1">
      <c r="B8" s="20"/>
      <c r="C8" s="20"/>
      <c r="D8" s="12"/>
      <c r="E8" s="12"/>
      <c r="F8" s="14"/>
      <c r="G8" s="20"/>
      <c r="H8" s="20"/>
      <c r="I8" s="20"/>
      <c r="J8" s="20"/>
    </row>
    <row r="9" spans="1:10" ht="12" customHeight="1">
      <c r="A9" s="43">
        <v>1977</v>
      </c>
      <c r="B9" s="21">
        <v>693.1</v>
      </c>
      <c r="C9" s="21">
        <v>337.7</v>
      </c>
      <c r="D9" s="21">
        <v>239.3</v>
      </c>
      <c r="E9" s="21">
        <v>41.2</v>
      </c>
      <c r="F9" s="21">
        <f aca="true" t="shared" si="0" ref="F9:F14">SUM(B9:E9)</f>
        <v>1311.3</v>
      </c>
      <c r="G9" s="20">
        <v>584</v>
      </c>
      <c r="H9" s="23">
        <v>600.8</v>
      </c>
      <c r="I9" s="23">
        <v>4</v>
      </c>
      <c r="J9" s="23">
        <f aca="true" t="shared" si="1" ref="J9:J16">F9+G9-H9+I9</f>
        <v>1298.5</v>
      </c>
    </row>
    <row r="10" spans="1:10" ht="12" customHeight="1">
      <c r="A10" s="43">
        <v>1978</v>
      </c>
      <c r="B10" s="21">
        <v>771.8</v>
      </c>
      <c r="C10" s="21">
        <v>353.3</v>
      </c>
      <c r="D10" s="21">
        <v>268.5</v>
      </c>
      <c r="E10" s="21">
        <v>43.9</v>
      </c>
      <c r="F10" s="21">
        <f t="shared" si="0"/>
        <v>1437.5</v>
      </c>
      <c r="G10" s="21">
        <v>579.1</v>
      </c>
      <c r="H10" s="20">
        <v>627.2</v>
      </c>
      <c r="I10" s="20">
        <v>-8.5</v>
      </c>
      <c r="J10" s="23">
        <f t="shared" si="1"/>
        <v>1380.8999999999999</v>
      </c>
    </row>
    <row r="11" spans="1:10" ht="12" customHeight="1">
      <c r="A11" s="43">
        <v>1979</v>
      </c>
      <c r="B11" s="21">
        <v>852.9</v>
      </c>
      <c r="C11" s="21">
        <v>367.7</v>
      </c>
      <c r="D11" s="21">
        <v>318.7</v>
      </c>
      <c r="E11" s="21">
        <v>54.8</v>
      </c>
      <c r="F11" s="21">
        <f t="shared" si="0"/>
        <v>1594.1</v>
      </c>
      <c r="G11" s="21">
        <v>742.5</v>
      </c>
      <c r="H11" s="20">
        <v>744.3</v>
      </c>
      <c r="I11" s="20">
        <v>22.2</v>
      </c>
      <c r="J11" s="23">
        <f t="shared" si="1"/>
        <v>1614.5</v>
      </c>
    </row>
    <row r="12" spans="1:10" ht="12" customHeight="1">
      <c r="A12" s="43">
        <v>1980</v>
      </c>
      <c r="B12" s="21">
        <v>1051.3</v>
      </c>
      <c r="C12" s="21">
        <v>411.2</v>
      </c>
      <c r="D12" s="21">
        <v>394.2</v>
      </c>
      <c r="E12" s="21">
        <v>36.4</v>
      </c>
      <c r="F12" s="21">
        <f t="shared" si="0"/>
        <v>1893.1000000000001</v>
      </c>
      <c r="G12" s="21">
        <v>737.6</v>
      </c>
      <c r="H12" s="20">
        <v>910.8</v>
      </c>
      <c r="I12" s="20">
        <v>-11.8</v>
      </c>
      <c r="J12" s="23">
        <f t="shared" si="1"/>
        <v>1708.1000000000004</v>
      </c>
    </row>
    <row r="13" spans="1:10" ht="12" customHeight="1">
      <c r="A13" s="43">
        <v>1981</v>
      </c>
      <c r="B13" s="21">
        <v>1104.2</v>
      </c>
      <c r="C13" s="21">
        <v>454.4</v>
      </c>
      <c r="D13" s="21">
        <v>450.7</v>
      </c>
      <c r="E13" s="21">
        <v>7.4</v>
      </c>
      <c r="F13" s="21">
        <f t="shared" si="0"/>
        <v>2016.7</v>
      </c>
      <c r="G13" s="21">
        <v>642.9</v>
      </c>
      <c r="H13" s="20">
        <v>987.6</v>
      </c>
      <c r="I13" s="20">
        <v>9.2</v>
      </c>
      <c r="J13" s="23">
        <f t="shared" si="1"/>
        <v>1681.2</v>
      </c>
    </row>
    <row r="14" spans="1:10" ht="12" customHeight="1">
      <c r="A14" s="43">
        <v>1982</v>
      </c>
      <c r="B14" s="21">
        <v>1117.9</v>
      </c>
      <c r="C14" s="21">
        <v>468.1</v>
      </c>
      <c r="D14" s="21">
        <v>576.7</v>
      </c>
      <c r="E14" s="21">
        <v>-14.2</v>
      </c>
      <c r="F14" s="21">
        <f t="shared" si="0"/>
        <v>2148.5</v>
      </c>
      <c r="G14" s="21">
        <v>644.3</v>
      </c>
      <c r="H14" s="20">
        <v>1058.2</v>
      </c>
      <c r="I14" s="20">
        <v>14.5</v>
      </c>
      <c r="J14" s="23">
        <f t="shared" si="1"/>
        <v>1749.1000000000001</v>
      </c>
    </row>
    <row r="15" spans="1:10" ht="12" customHeight="1">
      <c r="A15" s="43">
        <v>1983</v>
      </c>
      <c r="B15" s="21">
        <v>1385.6</v>
      </c>
      <c r="C15" s="21">
        <v>498.8</v>
      </c>
      <c r="D15" s="12">
        <v>636.9</v>
      </c>
      <c r="E15" s="12">
        <v>-6.2</v>
      </c>
      <c r="F15" s="21">
        <v>2515.1</v>
      </c>
      <c r="G15" s="21">
        <v>775.5</v>
      </c>
      <c r="H15" s="20">
        <v>1145.2</v>
      </c>
      <c r="I15" s="20"/>
      <c r="J15" s="23">
        <f t="shared" si="1"/>
        <v>2145.3999999999996</v>
      </c>
    </row>
    <row r="16" spans="1:10" ht="12" customHeight="1">
      <c r="A16" s="43">
        <v>1984</v>
      </c>
      <c r="B16" s="24">
        <v>1445.7</v>
      </c>
      <c r="C16" s="4">
        <v>531.8</v>
      </c>
      <c r="D16" s="4">
        <v>547.5</v>
      </c>
      <c r="E16" s="4">
        <v>71.5</v>
      </c>
      <c r="F16" s="4">
        <v>2596.5</v>
      </c>
      <c r="G16" s="4">
        <v>904.7</v>
      </c>
      <c r="H16" s="36">
        <v>1219</v>
      </c>
      <c r="J16" s="23">
        <f t="shared" si="1"/>
        <v>2282.2</v>
      </c>
    </row>
    <row r="17" spans="1:10" ht="12" customHeight="1">
      <c r="A17" s="43">
        <v>1985</v>
      </c>
      <c r="B17" s="26">
        <v>1599.9</v>
      </c>
      <c r="C17" s="25">
        <v>572.4</v>
      </c>
      <c r="D17" s="25">
        <v>446.8</v>
      </c>
      <c r="E17" s="25">
        <v>33.8</v>
      </c>
      <c r="F17" s="25">
        <v>2652.9</v>
      </c>
      <c r="G17" s="25">
        <v>1020.9</v>
      </c>
      <c r="H17" s="36">
        <v>1271.2</v>
      </c>
      <c r="I17" s="36"/>
      <c r="J17" s="36">
        <f>F17+G17-H17</f>
        <v>2402.6000000000004</v>
      </c>
    </row>
    <row r="18" spans="1:10" ht="12" customHeight="1">
      <c r="A18" s="43">
        <v>1986</v>
      </c>
      <c r="B18" s="26">
        <v>1673.6</v>
      </c>
      <c r="C18" s="25">
        <v>591.1</v>
      </c>
      <c r="D18" s="25">
        <v>539.2</v>
      </c>
      <c r="E18" s="25">
        <v>-31.5</v>
      </c>
      <c r="F18" s="25">
        <v>2772.5</v>
      </c>
      <c r="G18" s="25">
        <v>1121</v>
      </c>
      <c r="H18" s="36">
        <v>1321</v>
      </c>
      <c r="I18" s="36"/>
      <c r="J18" s="36">
        <f>F18+G18-H18</f>
        <v>2572.5</v>
      </c>
    </row>
    <row r="19" spans="1:10" ht="12" customHeight="1">
      <c r="A19" s="43">
        <v>1987</v>
      </c>
      <c r="B19" s="26">
        <v>1814.9</v>
      </c>
      <c r="C19" s="25">
        <v>639.7</v>
      </c>
      <c r="D19" s="25">
        <v>551.2</v>
      </c>
      <c r="E19" s="25">
        <v>34.1</v>
      </c>
      <c r="F19" s="25">
        <v>3040.1</v>
      </c>
      <c r="G19" s="25">
        <v>1232.1</v>
      </c>
      <c r="H19" s="36">
        <v>1417.8</v>
      </c>
      <c r="I19" s="36"/>
      <c r="J19" s="36">
        <f>F19+G19-H19</f>
        <v>2854.3999999999996</v>
      </c>
    </row>
    <row r="20" spans="1:10" ht="12" customHeight="1">
      <c r="A20" s="43">
        <v>1988</v>
      </c>
      <c r="B20" s="26">
        <v>1919.4</v>
      </c>
      <c r="C20" s="25">
        <v>662.899</v>
      </c>
      <c r="D20" s="25">
        <v>737</v>
      </c>
      <c r="E20" s="25">
        <v>125.5</v>
      </c>
      <c r="F20" s="25">
        <f>SUM(B20:E20)</f>
        <v>3444.799</v>
      </c>
      <c r="G20" s="25">
        <v>1371.14</v>
      </c>
      <c r="H20" s="36">
        <v>1646</v>
      </c>
      <c r="I20" s="36"/>
      <c r="J20" s="36">
        <f>F20+G20-H20</f>
        <v>3169.9390000000003</v>
      </c>
    </row>
    <row r="21" spans="1:10" ht="12" customHeight="1">
      <c r="A21" s="43">
        <v>1989</v>
      </c>
      <c r="B21" s="27">
        <v>1962</v>
      </c>
      <c r="C21" s="25">
        <v>744.879</v>
      </c>
      <c r="D21" s="25">
        <v>790.7</v>
      </c>
      <c r="E21" s="25">
        <v>-83.4</v>
      </c>
      <c r="F21" s="25">
        <f>SUM(B21:E21)</f>
        <v>3414.1789999999996</v>
      </c>
      <c r="G21" s="25">
        <v>1238.04</v>
      </c>
      <c r="H21" s="36">
        <v>1606.489</v>
      </c>
      <c r="I21" s="36"/>
      <c r="J21" s="36">
        <f>(F21+G21)-H21</f>
        <v>3045.729999999999</v>
      </c>
    </row>
    <row r="22" spans="1:10" ht="12" customHeight="1">
      <c r="A22" s="44">
        <v>1990</v>
      </c>
      <c r="B22" s="22">
        <v>1816.3</v>
      </c>
      <c r="C22" s="28">
        <v>763.94</v>
      </c>
      <c r="D22" s="28">
        <v>772.8</v>
      </c>
      <c r="E22" s="28">
        <v>-21</v>
      </c>
      <c r="F22" s="28">
        <f>SUM(B22:E22)</f>
        <v>3332.04</v>
      </c>
      <c r="G22" s="28">
        <v>1249.749</v>
      </c>
      <c r="H22" s="23">
        <v>1505.65</v>
      </c>
      <c r="I22" s="23"/>
      <c r="J22" s="36">
        <f>(F22+G22)-H22</f>
        <v>3076.1389999999997</v>
      </c>
    </row>
    <row r="23" spans="1:10" ht="12" customHeight="1">
      <c r="A23" s="44">
        <v>1991</v>
      </c>
      <c r="B23" s="22">
        <v>2121.3</v>
      </c>
      <c r="C23" s="28">
        <v>852.7</v>
      </c>
      <c r="D23" s="28">
        <v>1010.09</v>
      </c>
      <c r="E23" s="28">
        <v>-22</v>
      </c>
      <c r="F23" s="28">
        <f>SUM(B23:E23)</f>
        <v>3962.09</v>
      </c>
      <c r="G23" s="28">
        <v>1523.945</v>
      </c>
      <c r="H23" s="23">
        <v>1880.5</v>
      </c>
      <c r="I23" s="23"/>
      <c r="J23" s="23">
        <f>(F23+G23)-H23</f>
        <v>3605.535</v>
      </c>
    </row>
    <row r="24" spans="1:10" s="29" customFormat="1" ht="12" customHeight="1">
      <c r="A24" s="44">
        <v>1992</v>
      </c>
      <c r="B24" s="22">
        <v>2143.7</v>
      </c>
      <c r="C24" s="28">
        <v>1004.5</v>
      </c>
      <c r="D24" s="28">
        <v>914.1</v>
      </c>
      <c r="E24" s="22">
        <v>70</v>
      </c>
      <c r="F24" s="28">
        <f>SUM(B24:D24)+E24</f>
        <v>4132.299999999999</v>
      </c>
      <c r="G24" s="28">
        <v>2020.7</v>
      </c>
      <c r="H24" s="23">
        <v>1930</v>
      </c>
      <c r="I24" s="23"/>
      <c r="J24" s="23">
        <f>(F24+G24)-H24</f>
        <v>4222.999999999999</v>
      </c>
    </row>
    <row r="25" spans="1:53" s="30" customFormat="1" ht="12" customHeight="1">
      <c r="A25" s="45">
        <v>1993</v>
      </c>
      <c r="B25" s="31">
        <v>2045.6</v>
      </c>
      <c r="C25" s="32">
        <v>1199.3</v>
      </c>
      <c r="D25" s="32">
        <v>900.8</v>
      </c>
      <c r="E25" s="31">
        <v>-42.5</v>
      </c>
      <c r="F25" s="32">
        <f>SUM(B25:D25)+E25</f>
        <v>4103.2</v>
      </c>
      <c r="G25" s="32">
        <v>2562.2</v>
      </c>
      <c r="H25" s="37">
        <v>1798.2</v>
      </c>
      <c r="I25" s="37"/>
      <c r="J25" s="37">
        <v>4867.1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</row>
    <row r="26" spans="1:10" s="29" customFormat="1" ht="12" customHeight="1">
      <c r="A26" s="45"/>
      <c r="B26" s="31"/>
      <c r="C26" s="32"/>
      <c r="D26" s="32"/>
      <c r="E26" s="30"/>
      <c r="F26" s="33" t="s">
        <v>24</v>
      </c>
      <c r="G26" s="32"/>
      <c r="H26" s="37"/>
      <c r="I26" s="37"/>
      <c r="J26" s="37"/>
    </row>
    <row r="27" spans="1:10" s="29" customFormat="1" ht="12" customHeight="1">
      <c r="A27" s="44">
        <v>1994</v>
      </c>
      <c r="B27" s="22">
        <v>2558.2</v>
      </c>
      <c r="C27" s="28">
        <v>1029.0542870466484</v>
      </c>
      <c r="D27" s="28">
        <v>1039.935083312588</v>
      </c>
      <c r="E27" s="22">
        <v>141.721</v>
      </c>
      <c r="F27" s="28">
        <v>4768.9103703592355</v>
      </c>
      <c r="G27" s="28">
        <v>2960.6</v>
      </c>
      <c r="H27" s="23">
        <v>2199.3</v>
      </c>
      <c r="I27" s="20"/>
      <c r="J27" s="23">
        <v>5530.210370359236</v>
      </c>
    </row>
    <row r="28" spans="1:10" s="29" customFormat="1" ht="12" customHeight="1">
      <c r="A28" s="44">
        <v>1995</v>
      </c>
      <c r="B28" s="22">
        <v>2703.5</v>
      </c>
      <c r="C28" s="28">
        <v>1058.0994989219248</v>
      </c>
      <c r="D28" s="28">
        <v>1210.166729441915</v>
      </c>
      <c r="E28" s="22">
        <v>148.899</v>
      </c>
      <c r="F28" s="28">
        <v>5120.6652283638405</v>
      </c>
      <c r="G28" s="28">
        <v>3781.2</v>
      </c>
      <c r="H28" s="23">
        <v>2707.1</v>
      </c>
      <c r="I28" s="20"/>
      <c r="J28" s="23">
        <v>6194.76522836384</v>
      </c>
    </row>
    <row r="29" spans="1:10" s="29" customFormat="1" ht="12" customHeight="1">
      <c r="A29" s="44">
        <v>1996</v>
      </c>
      <c r="B29" s="22">
        <v>3148.8</v>
      </c>
      <c r="C29" s="28">
        <v>1352.676997085671</v>
      </c>
      <c r="D29" s="28">
        <v>1170.689636866743</v>
      </c>
      <c r="E29" s="22">
        <v>374.767</v>
      </c>
      <c r="F29" s="28">
        <v>6046.933633952414</v>
      </c>
      <c r="G29" s="28">
        <v>4036.4</v>
      </c>
      <c r="H29" s="23">
        <v>3288.6</v>
      </c>
      <c r="I29" s="20"/>
      <c r="J29" s="23">
        <v>6794.733633952414</v>
      </c>
    </row>
    <row r="30" spans="1:10" s="29" customFormat="1" ht="12" customHeight="1">
      <c r="A30" s="44">
        <v>1997</v>
      </c>
      <c r="B30" s="22">
        <v>4287.8</v>
      </c>
      <c r="C30" s="28">
        <v>1364.3276227498513</v>
      </c>
      <c r="D30" s="28">
        <v>1081.7923917839441</v>
      </c>
      <c r="E30" s="22">
        <v>408.891</v>
      </c>
      <c r="F30" s="28">
        <v>7142.811014533795</v>
      </c>
      <c r="G30" s="28">
        <v>3480.2</v>
      </c>
      <c r="H30" s="23">
        <v>3543.4</v>
      </c>
      <c r="I30" s="20"/>
      <c r="J30" s="23">
        <v>7079.611014533795</v>
      </c>
    </row>
    <row r="31" spans="1:11" s="29" customFormat="1" ht="12" customHeight="1">
      <c r="A31" s="44">
        <v>1998</v>
      </c>
      <c r="B31" s="28">
        <v>4589.4</v>
      </c>
      <c r="C31" s="28">
        <v>1409.3194503267405</v>
      </c>
      <c r="D31" s="28">
        <v>1090.7040613091262</v>
      </c>
      <c r="E31" s="22">
        <v>306.662</v>
      </c>
      <c r="F31" s="28">
        <v>7396.085511635867</v>
      </c>
      <c r="G31" s="28">
        <v>4217.2</v>
      </c>
      <c r="H31" s="23">
        <v>3809.7</v>
      </c>
      <c r="I31" s="20"/>
      <c r="J31" s="23">
        <v>7803.585511635866</v>
      </c>
      <c r="K31" s="28"/>
    </row>
    <row r="32" spans="1:11" s="29" customFormat="1" ht="12" customHeight="1">
      <c r="A32" s="44">
        <v>1999</v>
      </c>
      <c r="B32" s="28">
        <v>4983.8</v>
      </c>
      <c r="C32" s="28">
        <v>1496.3231573868268</v>
      </c>
      <c r="D32" s="28">
        <v>1068.417483739352</v>
      </c>
      <c r="E32" s="22">
        <v>376.612</v>
      </c>
      <c r="F32" s="28">
        <v>7925.152641126179</v>
      </c>
      <c r="G32" s="28">
        <v>5572.2</v>
      </c>
      <c r="H32" s="23">
        <v>4669.1</v>
      </c>
      <c r="I32" s="20"/>
      <c r="J32" s="23">
        <v>8828.252641126179</v>
      </c>
      <c r="K32" s="28"/>
    </row>
    <row r="33" spans="1:11" s="29" customFormat="1" ht="12" customHeight="1">
      <c r="A33" s="44">
        <v>2000</v>
      </c>
      <c r="B33" s="28">
        <v>4342.7</v>
      </c>
      <c r="C33" s="28">
        <v>1613.036363662999</v>
      </c>
      <c r="D33" s="28">
        <v>1987.698359714924</v>
      </c>
      <c r="E33" s="22">
        <v>143.66466494167457</v>
      </c>
      <c r="F33" s="28">
        <v>8087.099388319597</v>
      </c>
      <c r="G33" s="28">
        <v>6443</v>
      </c>
      <c r="H33" s="23">
        <v>4794.2</v>
      </c>
      <c r="I33" s="20"/>
      <c r="J33" s="23">
        <v>9735.899388319598</v>
      </c>
      <c r="K33" s="28"/>
    </row>
    <row r="34" spans="1:11" s="29" customFormat="1" ht="12" customHeight="1">
      <c r="A34" s="44">
        <v>2001</v>
      </c>
      <c r="B34" s="28">
        <v>4962.3</v>
      </c>
      <c r="C34" s="28">
        <v>1688.0425545733285</v>
      </c>
      <c r="D34" s="28">
        <v>2199.837433054453</v>
      </c>
      <c r="E34" s="22">
        <v>186.30960625045034</v>
      </c>
      <c r="F34" s="28">
        <v>9036.489593878232</v>
      </c>
      <c r="G34" s="28">
        <v>6791.9</v>
      </c>
      <c r="H34" s="23">
        <v>5432.1</v>
      </c>
      <c r="I34" s="20"/>
      <c r="J34" s="23">
        <v>10396.289593878231</v>
      </c>
      <c r="K34" s="28"/>
    </row>
    <row r="35" spans="1:11" s="29" customFormat="1" ht="12" customHeight="1">
      <c r="A35" s="44">
        <v>2002</v>
      </c>
      <c r="B35" s="28">
        <v>6574.9</v>
      </c>
      <c r="C35" s="28">
        <v>1987.6</v>
      </c>
      <c r="D35" s="28">
        <v>2463.9</v>
      </c>
      <c r="E35" s="22">
        <v>506.1</v>
      </c>
      <c r="F35" s="28">
        <v>11532.5</v>
      </c>
      <c r="G35" s="28">
        <v>7100</v>
      </c>
      <c r="H35" s="23">
        <v>6760.6</v>
      </c>
      <c r="I35" s="20"/>
      <c r="J35" s="23">
        <v>11871.9</v>
      </c>
      <c r="K35" s="28"/>
    </row>
    <row r="36" spans="1:10" s="29" customFormat="1" ht="12" customHeight="1">
      <c r="A36" s="44">
        <v>2003</v>
      </c>
      <c r="B36" s="22">
        <v>6676.9</v>
      </c>
      <c r="C36" s="28">
        <v>1837.6</v>
      </c>
      <c r="D36" s="28">
        <v>2281.2</v>
      </c>
      <c r="E36" s="22">
        <v>546</v>
      </c>
      <c r="F36" s="28">
        <v>11341.7</v>
      </c>
      <c r="G36" s="28">
        <v>8724</v>
      </c>
      <c r="H36" s="23">
        <v>6824.3</v>
      </c>
      <c r="I36" s="20"/>
      <c r="J36" s="23">
        <v>13241.4</v>
      </c>
    </row>
    <row r="37" spans="1:10" s="29" customFormat="1" ht="12" customHeight="1">
      <c r="A37" s="44">
        <v>2004</v>
      </c>
      <c r="B37" s="22">
        <v>7047.5</v>
      </c>
      <c r="C37" s="28">
        <v>2237.6</v>
      </c>
      <c r="D37" s="28">
        <v>2294.3</v>
      </c>
      <c r="E37" s="22">
        <v>580.2</v>
      </c>
      <c r="F37" s="28">
        <v>12159.6</v>
      </c>
      <c r="G37" s="28">
        <v>9143.4</v>
      </c>
      <c r="H37" s="23">
        <v>7843.7</v>
      </c>
      <c r="I37" s="20"/>
      <c r="J37" s="23">
        <v>13459.3</v>
      </c>
    </row>
    <row r="38" spans="1:10" s="29" customFormat="1" ht="12" customHeight="1">
      <c r="A38" s="44">
        <v>2005</v>
      </c>
      <c r="B38" s="22">
        <v>7239.2</v>
      </c>
      <c r="C38" s="28">
        <v>2437.6</v>
      </c>
      <c r="D38" s="28">
        <v>2489.3</v>
      </c>
      <c r="E38" s="22">
        <v>150</v>
      </c>
      <c r="F38" s="28">
        <v>12316.1</v>
      </c>
      <c r="G38" s="28">
        <v>11245.7</v>
      </c>
      <c r="H38" s="23">
        <v>8467.1</v>
      </c>
      <c r="I38" s="20"/>
      <c r="J38" s="23">
        <v>15094.7</v>
      </c>
    </row>
    <row r="39" spans="1:10" s="29" customFormat="1" ht="12" customHeight="1">
      <c r="A39" s="45">
        <v>2006</v>
      </c>
      <c r="B39" s="31">
        <v>7959</v>
      </c>
      <c r="C39" s="32">
        <v>2837.6</v>
      </c>
      <c r="D39" s="32">
        <v>2302.6</v>
      </c>
      <c r="E39" s="31">
        <v>350</v>
      </c>
      <c r="F39" s="32">
        <v>13449.2</v>
      </c>
      <c r="G39" s="32">
        <v>13986.2</v>
      </c>
      <c r="H39" s="37">
        <v>10538.9</v>
      </c>
      <c r="I39" s="17"/>
      <c r="J39" s="37">
        <v>16896.5</v>
      </c>
    </row>
    <row r="40" spans="1:7" ht="12" customHeight="1">
      <c r="A40" s="34" t="s">
        <v>25</v>
      </c>
      <c r="B40" s="34"/>
      <c r="C40" s="29"/>
      <c r="D40" s="29"/>
      <c r="E40" s="29"/>
      <c r="F40" s="29"/>
      <c r="G40" s="29"/>
    </row>
    <row r="41" spans="1:7" ht="11.25">
      <c r="A41" s="34"/>
      <c r="B41" s="34"/>
      <c r="C41" s="29"/>
      <c r="D41" s="29"/>
      <c r="E41" s="29"/>
      <c r="F41" s="29"/>
      <c r="G41" s="29"/>
    </row>
    <row r="42" spans="1:2" ht="11.25">
      <c r="A42" s="2" t="s">
        <v>26</v>
      </c>
      <c r="B42" s="2"/>
    </row>
    <row r="43" spans="1:2" ht="11.25">
      <c r="A43" s="2" t="s">
        <v>23</v>
      </c>
      <c r="B43" s="2"/>
    </row>
    <row r="44" spans="1:248" ht="12.75">
      <c r="A44" s="2" t="s">
        <v>27</v>
      </c>
      <c r="B44" s="2"/>
      <c r="C44" s="1"/>
      <c r="D44" s="1"/>
      <c r="E44" s="1"/>
      <c r="F44" s="1"/>
      <c r="G44" s="1"/>
      <c r="H44" s="38"/>
      <c r="I44" s="38"/>
      <c r="J44" s="38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2" ht="11.25">
      <c r="A45" s="2" t="s">
        <v>31</v>
      </c>
      <c r="B45" s="2"/>
    </row>
    <row r="46" spans="1:2" ht="11.25">
      <c r="A46" s="2" t="s">
        <v>30</v>
      </c>
      <c r="B46" s="2"/>
    </row>
  </sheetData>
  <sheetProtection/>
  <printOptions/>
  <pageMargins left="0.17" right="0.23" top="0.590551181102362" bottom="0.196850393700787" header="0.5" footer="0.5"/>
  <pageSetup fitToHeight="1" fitToWidth="1" orientation="portrait" paperSize="9" r:id="rId1"/>
  <headerFooter alignWithMargins="0">
    <oddHeader xml:space="preserve">&amp;C </oddHeader>
    <oddFooter xml:space="preserve">&amp;C </oddFooter>
  </headerFooter>
  <ignoredErrors>
    <ignoredError sqref="F9:F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Jacob Marambini</cp:lastModifiedBy>
  <cp:lastPrinted>2015-05-10T23:49:43Z</cp:lastPrinted>
  <dcterms:created xsi:type="dcterms:W3CDTF">2000-05-04T02:16:06Z</dcterms:created>
  <dcterms:modified xsi:type="dcterms:W3CDTF">2022-06-29T02:15:33Z</dcterms:modified>
  <cp:category/>
  <cp:version/>
  <cp:contentType/>
  <cp:contentStatus/>
</cp:coreProperties>
</file>