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NO formulas - FOR POSTING\"/>
    </mc:Choice>
  </mc:AlternateContent>
  <bookViews>
    <workbookView xWindow="0" yWindow="0" windowWidth="20490" windowHeight="7050"/>
  </bookViews>
  <sheets>
    <sheet name="QEB Table 9.7" sheetId="1" r:id="rId1"/>
  </sheets>
  <definedNames>
    <definedName name="_xlnm.Print_Area" localSheetId="0">'QEB Table 9.7'!$A$1:$N$179</definedName>
    <definedName name="_xlnm.Print_Titles" localSheetId="0">'QEB Table 9.7'!$2:$7</definedName>
    <definedName name="SubGroup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J39" i="1" l="1"/>
  <c r="I39" i="1"/>
  <c r="F39" i="1"/>
  <c r="E39" i="1"/>
  <c r="L39" i="1"/>
  <c r="K39" i="1"/>
  <c r="H39" i="1"/>
  <c r="M39" i="1"/>
  <c r="G39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E10" i="1"/>
  <c r="D10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<sst xmlns="http://schemas.openxmlformats.org/spreadsheetml/2006/main" count="293" uniqueCount="86">
  <si>
    <t>S66</t>
  </si>
  <si>
    <t>Table 9.7.  EMPLOYMENT CLASSFIED BY INDUSTRY  (a), (b), (c)</t>
  </si>
  <si>
    <t xml:space="preserve"> </t>
  </si>
  <si>
    <t xml:space="preserve">  (March 2002 = 100)</t>
  </si>
  <si>
    <t>As at end</t>
  </si>
  <si>
    <t>Retail</t>
  </si>
  <si>
    <t>Wholesale</t>
  </si>
  <si>
    <t>Manufacturing</t>
  </si>
  <si>
    <t>Construction</t>
  </si>
  <si>
    <t>Transportation</t>
  </si>
  <si>
    <t>Agriculture, Forestry, Fisheries</t>
  </si>
  <si>
    <t>Financial, Business &amp; Other services</t>
  </si>
  <si>
    <t xml:space="preserve"> Mineral (d)</t>
  </si>
  <si>
    <t xml:space="preserve">Total (e)        </t>
  </si>
  <si>
    <t xml:space="preserve">Total excluding Mineral         </t>
  </si>
  <si>
    <t>Response rate (%) (f)</t>
  </si>
  <si>
    <t>1990  Mar</t>
  </si>
  <si>
    <t>Qtr</t>
  </si>
  <si>
    <t xml:space="preserve">            Jun</t>
  </si>
  <si>
    <t>"</t>
  </si>
  <si>
    <t xml:space="preserve">            Sep</t>
  </si>
  <si>
    <t xml:space="preserve">            Dec</t>
  </si>
  <si>
    <t>1991  Mar</t>
  </si>
  <si>
    <t>1992  Mar</t>
  </si>
  <si>
    <t>1993  Mar</t>
  </si>
  <si>
    <t xml:space="preserve">            June</t>
  </si>
  <si>
    <t>1994  Mar</t>
  </si>
  <si>
    <t>1995  Mar</t>
  </si>
  <si>
    <t>1996  Mar</t>
  </si>
  <si>
    <t>1997  Mar</t>
  </si>
  <si>
    <t>1998   Mar</t>
  </si>
  <si>
    <t>1999  Mar</t>
  </si>
  <si>
    <t xml:space="preserve">            Dec (d)</t>
  </si>
  <si>
    <t>2000  Mar</t>
  </si>
  <si>
    <t>2001  Mar</t>
  </si>
  <si>
    <t>BREAK      IN      SERIES  (g)</t>
  </si>
  <si>
    <t>2002  Mar</t>
  </si>
  <si>
    <t xml:space="preserve">        Dec</t>
  </si>
  <si>
    <t>2003 Mar</t>
  </si>
  <si>
    <t xml:space="preserve"> 2004 Mar</t>
  </si>
  <si>
    <t>Jun</t>
  </si>
  <si>
    <t>2005 Mar</t>
  </si>
  <si>
    <t>2006 Mar</t>
  </si>
  <si>
    <t>Dec</t>
  </si>
  <si>
    <t>2007 Mar</t>
  </si>
  <si>
    <t>Sep</t>
  </si>
  <si>
    <t>2008 Mar</t>
  </si>
  <si>
    <t>2009 Mar</t>
  </si>
  <si>
    <t>2010 Mar</t>
  </si>
  <si>
    <t>2011 Mar</t>
  </si>
  <si>
    <t>2012 Mar</t>
  </si>
  <si>
    <t>2013 Mar</t>
  </si>
  <si>
    <t>2014 Mar</t>
  </si>
  <si>
    <t>2015 Mar</t>
  </si>
  <si>
    <t>2016 Mar</t>
  </si>
  <si>
    <t xml:space="preserve">2017 Mar </t>
  </si>
  <si>
    <t>2018 Mar</t>
  </si>
  <si>
    <t>2019 Mar</t>
  </si>
  <si>
    <t>2020 Mar</t>
  </si>
  <si>
    <t>(r)</t>
  </si>
  <si>
    <t>(p)</t>
  </si>
  <si>
    <t>Source: Bank of PNG.</t>
  </si>
  <si>
    <t xml:space="preserve">(a) </t>
  </si>
  <si>
    <t xml:space="preserve">Indices are compiled from total employment figures obtained from the Bank's quarterly Employment Survey. The survey samples a representative number of firms from the formal </t>
  </si>
  <si>
    <t>private sector across different industries and regions in Papua New Guinea.</t>
  </si>
  <si>
    <t xml:space="preserve">(b)  </t>
  </si>
  <si>
    <t xml:space="preserve">The yearly index is an average of the quarterly indices. </t>
  </si>
  <si>
    <t xml:space="preserve">(c)  </t>
  </si>
  <si>
    <t>Data for the Autonomous Region of Bougainville was unavailable from 1990 to 2001, but is included from 2002 onwards.</t>
  </si>
  <si>
    <t>(d)</t>
  </si>
  <si>
    <t>Mineral includes both mining and petroleum.</t>
  </si>
  <si>
    <t>(e)</t>
  </si>
  <si>
    <t>Total includes the mineral sector from March 2002 to current.</t>
  </si>
  <si>
    <t>(f)</t>
  </si>
  <si>
    <t xml:space="preserve">In September 2002, the Bank started publishing the response rates from its Employment Survey. The response rate is the percentage of companies in the sample that responded </t>
  </si>
  <si>
    <t>in both the current quarter and the previous quarter.</t>
  </si>
  <si>
    <t>(g)</t>
  </si>
  <si>
    <t>A revision of the Bank's business register and subsequent resampling exercise was conducted in March 2002.</t>
  </si>
  <si>
    <t xml:space="preserve">(r) </t>
  </si>
  <si>
    <t xml:space="preserve">Revised </t>
  </si>
  <si>
    <t>Preliminary</t>
  </si>
  <si>
    <t>(h)</t>
  </si>
  <si>
    <t>The quarterly percentage change is a measure of the change in the total employment indexI between the current and previous quarter.</t>
  </si>
  <si>
    <t>(i)</t>
  </si>
  <si>
    <t xml:space="preserve">The total annual percent change is a measure of the change in the total employment index between the current quarter and the </t>
  </si>
  <si>
    <t>same quarter of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</si>
</sst>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K&quot;#,##0.00_);[Red]\(&quot;K&quot;#,##0.00\)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name val="Helv"/>
    </font>
    <font>
      <sz val="12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rgb="FFFF0000"/>
      <name val="Helv"/>
    </font>
    <font>
      <sz val="10"/>
      <name val="Helv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right"/>
    </xf>
    <xf numFmtId="164" fontId="3" fillId="2" borderId="0" xfId="2" applyNumberFormat="1" applyFont="1" applyFill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right"/>
    </xf>
    <xf numFmtId="1" fontId="4" fillId="2" borderId="0" xfId="1" applyNumberFormat="1" applyFont="1" applyFill="1" applyBorder="1" applyAlignment="1">
      <alignment horizontal="right"/>
    </xf>
    <xf numFmtId="1" fontId="3" fillId="2" borderId="1" xfId="1" applyNumberFormat="1" applyFont="1" applyFill="1" applyBorder="1" applyAlignment="1">
      <alignment horizontal="right" indent="1"/>
    </xf>
    <xf numFmtId="0" fontId="3" fillId="2" borderId="1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5" fillId="2" borderId="0" xfId="1" applyFont="1" applyFill="1" applyBorder="1"/>
    <xf numFmtId="1" fontId="3" fillId="2" borderId="0" xfId="1" applyNumberFormat="1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164" fontId="3" fillId="2" borderId="0" xfId="3" applyNumberFormat="1" applyFont="1" applyFill="1" applyAlignment="1">
      <alignment horizontal="center"/>
    </xf>
    <xf numFmtId="164" fontId="3" fillId="2" borderId="0" xfId="1" applyNumberFormat="1" applyFont="1" applyFill="1" applyBorder="1"/>
    <xf numFmtId="164" fontId="6" fillId="2" borderId="0" xfId="1" applyNumberFormat="1" applyFont="1" applyFill="1" applyBorder="1"/>
    <xf numFmtId="164" fontId="3" fillId="2" borderId="0" xfId="3" applyNumberFormat="1" applyFont="1" applyFill="1" applyBorder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166" fontId="3" fillId="2" borderId="0" xfId="4" applyNumberFormat="1" applyFont="1" applyFill="1" applyBorder="1" applyAlignment="1">
      <alignment horizontal="center"/>
    </xf>
    <xf numFmtId="164" fontId="8" fillId="2" borderId="0" xfId="5" applyNumberFormat="1" applyFont="1" applyFill="1" applyAlignment="1">
      <alignment horizontal="center"/>
    </xf>
    <xf numFmtId="0" fontId="8" fillId="2" borderId="0" xfId="5" applyFont="1" applyFill="1" applyAlignment="1">
      <alignment horizontal="center"/>
    </xf>
    <xf numFmtId="164" fontId="3" fillId="2" borderId="0" xfId="5" applyNumberFormat="1" applyFont="1" applyFill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164" fontId="8" fillId="2" borderId="0" xfId="5" applyNumberFormat="1" applyFont="1" applyFill="1" applyBorder="1" applyAlignment="1">
      <alignment horizontal="center"/>
    </xf>
    <xf numFmtId="164" fontId="3" fillId="2" borderId="0" xfId="5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1" xfId="5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167" fontId="3" fillId="2" borderId="0" xfId="3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left" vertical="center" indent="3"/>
    </xf>
    <xf numFmtId="0" fontId="2" fillId="2" borderId="0" xfId="1" applyFill="1" applyBorder="1" applyAlignment="1">
      <alignment horizontal="center"/>
    </xf>
    <xf numFmtId="0" fontId="2" fillId="2" borderId="0" xfId="1" applyFill="1" applyBorder="1" applyAlignment="1"/>
    <xf numFmtId="164" fontId="3" fillId="2" borderId="0" xfId="1" applyNumberFormat="1" applyFont="1" applyFill="1" applyBorder="1" applyAlignment="1">
      <alignment horizontal="left"/>
    </xf>
    <xf numFmtId="0" fontId="2" fillId="2" borderId="0" xfId="1" applyFill="1" applyAlignment="1">
      <alignment horizontal="center"/>
    </xf>
    <xf numFmtId="0" fontId="2" fillId="2" borderId="0" xfId="1" applyFill="1" applyAlignment="1"/>
    <xf numFmtId="49" fontId="3" fillId="2" borderId="0" xfId="1" applyNumberFormat="1" applyFont="1" applyFill="1" applyAlignment="1">
      <alignment horizontal="left" vertical="center" indent="3"/>
    </xf>
    <xf numFmtId="0" fontId="3" fillId="2" borderId="0" xfId="1" applyFont="1" applyFill="1" applyAlignment="1">
      <alignment horizontal="left" vertical="center" indent="3"/>
    </xf>
    <xf numFmtId="0" fontId="3" fillId="2" borderId="0" xfId="1" applyFont="1" applyFill="1" applyAlignment="1">
      <alignment horizontal="left" indent="3"/>
    </xf>
    <xf numFmtId="0" fontId="3" fillId="2" borderId="0" xfId="1" applyFont="1" applyFill="1" applyAlignment="1"/>
    <xf numFmtId="49" fontId="3" fillId="2" borderId="0" xfId="1" applyNumberFormat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wrapText="1"/>
    </xf>
    <xf numFmtId="0" fontId="2" fillId="2" borderId="11" xfId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</cellXfs>
  <cellStyles count="6">
    <cellStyle name="Comma 14" xfId="4"/>
    <cellStyle name="Currency 3" xfId="2"/>
    <cellStyle name="Normal" xfId="0" builtinId="0"/>
    <cellStyle name="Normal 118" xfId="1"/>
    <cellStyle name="Normal 2 16" xfId="5"/>
    <cellStyle name="Percent 7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181</xdr:row>
      <xdr:rowOff>0</xdr:rowOff>
    </xdr:from>
    <xdr:to>
      <xdr:col>6</xdr:col>
      <xdr:colOff>76200</xdr:colOff>
      <xdr:row>183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38750" y="2531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177</xdr:row>
      <xdr:rowOff>171450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238750" y="2471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76200</xdr:colOff>
      <xdr:row>183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238750" y="2531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185"/>
  <sheetViews>
    <sheetView tabSelected="1" view="pageBreakPreview" zoomScale="90" zoomScaleNormal="70" zoomScaleSheetLayoutView="90" workbookViewId="0">
      <pane xSplit="3" ySplit="30" topLeftCell="D38" activePane="bottomRight" state="frozen"/>
      <selection pane="topRight" activeCell="D1" sqref="D1"/>
      <selection pane="bottomLeft" activeCell="A31" sqref="A31"/>
      <selection pane="bottomRight" activeCell="D38" sqref="D38"/>
    </sheetView>
  </sheetViews>
  <sheetFormatPr defaultRowHeight="15.75" x14ac:dyDescent="0.25"/>
  <cols>
    <col min="1" max="1" width="15.7109375" style="1" customWidth="1"/>
    <col min="2" max="2" width="4.42578125" style="1" customWidth="1"/>
    <col min="3" max="3" width="4.42578125" style="2" customWidth="1"/>
    <col min="4" max="5" width="15.7109375" style="2" customWidth="1"/>
    <col min="6" max="6" width="22.5703125" style="2" customWidth="1"/>
    <col min="7" max="7" width="17" style="2" customWidth="1"/>
    <col min="8" max="8" width="20.7109375" style="2" customWidth="1"/>
    <col min="9" max="10" width="15.7109375" style="2" customWidth="1"/>
    <col min="11" max="11" width="14.42578125" style="2" customWidth="1"/>
    <col min="12" max="12" width="12.5703125" style="2" bestFit="1" customWidth="1"/>
    <col min="13" max="13" width="16" style="2" customWidth="1"/>
    <col min="14" max="14" width="15.85546875" style="2" customWidth="1"/>
    <col min="15" max="15" width="2.5703125" style="2" customWidth="1"/>
    <col min="16" max="17" width="9.140625" style="4"/>
    <col min="18" max="18" width="7.28515625" style="5" bestFit="1" customWidth="1"/>
    <col min="19" max="19" width="13.42578125" style="4" bestFit="1" customWidth="1"/>
    <col min="20" max="44" width="9.140625" style="4"/>
    <col min="45" max="229" width="9.140625" style="6"/>
    <col min="230" max="257" width="9.140625" style="1"/>
    <col min="258" max="258" width="15.7109375" style="1" customWidth="1"/>
    <col min="259" max="260" width="4.42578125" style="1" customWidth="1"/>
    <col min="261" max="262" width="15.7109375" style="1" customWidth="1"/>
    <col min="263" max="263" width="22.5703125" style="1" customWidth="1"/>
    <col min="264" max="264" width="17" style="1" customWidth="1"/>
    <col min="265" max="265" width="20.7109375" style="1" customWidth="1"/>
    <col min="266" max="267" width="15.7109375" style="1" customWidth="1"/>
    <col min="268" max="268" width="14.42578125" style="1" customWidth="1"/>
    <col min="269" max="269" width="12.5703125" style="1" bestFit="1" customWidth="1"/>
    <col min="270" max="270" width="16" style="1" customWidth="1"/>
    <col min="271" max="271" width="15.85546875" style="1" customWidth="1"/>
    <col min="272" max="273" width="9.140625" style="1"/>
    <col min="274" max="274" width="7.28515625" style="1" bestFit="1" customWidth="1"/>
    <col min="275" max="275" width="13.42578125" style="1" bestFit="1" customWidth="1"/>
    <col min="276" max="513" width="9.140625" style="1"/>
    <col min="514" max="514" width="15.7109375" style="1" customWidth="1"/>
    <col min="515" max="516" width="4.42578125" style="1" customWidth="1"/>
    <col min="517" max="518" width="15.7109375" style="1" customWidth="1"/>
    <col min="519" max="519" width="22.5703125" style="1" customWidth="1"/>
    <col min="520" max="520" width="17" style="1" customWidth="1"/>
    <col min="521" max="521" width="20.7109375" style="1" customWidth="1"/>
    <col min="522" max="523" width="15.7109375" style="1" customWidth="1"/>
    <col min="524" max="524" width="14.42578125" style="1" customWidth="1"/>
    <col min="525" max="525" width="12.5703125" style="1" bestFit="1" customWidth="1"/>
    <col min="526" max="526" width="16" style="1" customWidth="1"/>
    <col min="527" max="527" width="15.85546875" style="1" customWidth="1"/>
    <col min="528" max="529" width="9.140625" style="1"/>
    <col min="530" max="530" width="7.28515625" style="1" bestFit="1" customWidth="1"/>
    <col min="531" max="531" width="13.42578125" style="1" bestFit="1" customWidth="1"/>
    <col min="532" max="769" width="9.140625" style="1"/>
    <col min="770" max="770" width="15.7109375" style="1" customWidth="1"/>
    <col min="771" max="772" width="4.42578125" style="1" customWidth="1"/>
    <col min="773" max="774" width="15.7109375" style="1" customWidth="1"/>
    <col min="775" max="775" width="22.5703125" style="1" customWidth="1"/>
    <col min="776" max="776" width="17" style="1" customWidth="1"/>
    <col min="777" max="777" width="20.7109375" style="1" customWidth="1"/>
    <col min="778" max="779" width="15.7109375" style="1" customWidth="1"/>
    <col min="780" max="780" width="14.42578125" style="1" customWidth="1"/>
    <col min="781" max="781" width="12.5703125" style="1" bestFit="1" customWidth="1"/>
    <col min="782" max="782" width="16" style="1" customWidth="1"/>
    <col min="783" max="783" width="15.85546875" style="1" customWidth="1"/>
    <col min="784" max="785" width="9.140625" style="1"/>
    <col min="786" max="786" width="7.28515625" style="1" bestFit="1" customWidth="1"/>
    <col min="787" max="787" width="13.42578125" style="1" bestFit="1" customWidth="1"/>
    <col min="788" max="1025" width="9.140625" style="1"/>
    <col min="1026" max="1026" width="15.7109375" style="1" customWidth="1"/>
    <col min="1027" max="1028" width="4.42578125" style="1" customWidth="1"/>
    <col min="1029" max="1030" width="15.7109375" style="1" customWidth="1"/>
    <col min="1031" max="1031" width="22.5703125" style="1" customWidth="1"/>
    <col min="1032" max="1032" width="17" style="1" customWidth="1"/>
    <col min="1033" max="1033" width="20.7109375" style="1" customWidth="1"/>
    <col min="1034" max="1035" width="15.7109375" style="1" customWidth="1"/>
    <col min="1036" max="1036" width="14.42578125" style="1" customWidth="1"/>
    <col min="1037" max="1037" width="12.5703125" style="1" bestFit="1" customWidth="1"/>
    <col min="1038" max="1038" width="16" style="1" customWidth="1"/>
    <col min="1039" max="1039" width="15.85546875" style="1" customWidth="1"/>
    <col min="1040" max="1041" width="9.140625" style="1"/>
    <col min="1042" max="1042" width="7.28515625" style="1" bestFit="1" customWidth="1"/>
    <col min="1043" max="1043" width="13.42578125" style="1" bestFit="1" customWidth="1"/>
    <col min="1044" max="1281" width="9.140625" style="1"/>
    <col min="1282" max="1282" width="15.7109375" style="1" customWidth="1"/>
    <col min="1283" max="1284" width="4.42578125" style="1" customWidth="1"/>
    <col min="1285" max="1286" width="15.7109375" style="1" customWidth="1"/>
    <col min="1287" max="1287" width="22.5703125" style="1" customWidth="1"/>
    <col min="1288" max="1288" width="17" style="1" customWidth="1"/>
    <col min="1289" max="1289" width="20.7109375" style="1" customWidth="1"/>
    <col min="1290" max="1291" width="15.7109375" style="1" customWidth="1"/>
    <col min="1292" max="1292" width="14.42578125" style="1" customWidth="1"/>
    <col min="1293" max="1293" width="12.5703125" style="1" bestFit="1" customWidth="1"/>
    <col min="1294" max="1294" width="16" style="1" customWidth="1"/>
    <col min="1295" max="1295" width="15.85546875" style="1" customWidth="1"/>
    <col min="1296" max="1297" width="9.140625" style="1"/>
    <col min="1298" max="1298" width="7.28515625" style="1" bestFit="1" customWidth="1"/>
    <col min="1299" max="1299" width="13.42578125" style="1" bestFit="1" customWidth="1"/>
    <col min="1300" max="1537" width="9.140625" style="1"/>
    <col min="1538" max="1538" width="15.7109375" style="1" customWidth="1"/>
    <col min="1539" max="1540" width="4.42578125" style="1" customWidth="1"/>
    <col min="1541" max="1542" width="15.7109375" style="1" customWidth="1"/>
    <col min="1543" max="1543" width="22.5703125" style="1" customWidth="1"/>
    <col min="1544" max="1544" width="17" style="1" customWidth="1"/>
    <col min="1545" max="1545" width="20.7109375" style="1" customWidth="1"/>
    <col min="1546" max="1547" width="15.7109375" style="1" customWidth="1"/>
    <col min="1548" max="1548" width="14.42578125" style="1" customWidth="1"/>
    <col min="1549" max="1549" width="12.5703125" style="1" bestFit="1" customWidth="1"/>
    <col min="1550" max="1550" width="16" style="1" customWidth="1"/>
    <col min="1551" max="1551" width="15.85546875" style="1" customWidth="1"/>
    <col min="1552" max="1553" width="9.140625" style="1"/>
    <col min="1554" max="1554" width="7.28515625" style="1" bestFit="1" customWidth="1"/>
    <col min="1555" max="1555" width="13.42578125" style="1" bestFit="1" customWidth="1"/>
    <col min="1556" max="1793" width="9.140625" style="1"/>
    <col min="1794" max="1794" width="15.7109375" style="1" customWidth="1"/>
    <col min="1795" max="1796" width="4.42578125" style="1" customWidth="1"/>
    <col min="1797" max="1798" width="15.7109375" style="1" customWidth="1"/>
    <col min="1799" max="1799" width="22.5703125" style="1" customWidth="1"/>
    <col min="1800" max="1800" width="17" style="1" customWidth="1"/>
    <col min="1801" max="1801" width="20.7109375" style="1" customWidth="1"/>
    <col min="1802" max="1803" width="15.7109375" style="1" customWidth="1"/>
    <col min="1804" max="1804" width="14.42578125" style="1" customWidth="1"/>
    <col min="1805" max="1805" width="12.5703125" style="1" bestFit="1" customWidth="1"/>
    <col min="1806" max="1806" width="16" style="1" customWidth="1"/>
    <col min="1807" max="1807" width="15.85546875" style="1" customWidth="1"/>
    <col min="1808" max="1809" width="9.140625" style="1"/>
    <col min="1810" max="1810" width="7.28515625" style="1" bestFit="1" customWidth="1"/>
    <col min="1811" max="1811" width="13.42578125" style="1" bestFit="1" customWidth="1"/>
    <col min="1812" max="2049" width="9.140625" style="1"/>
    <col min="2050" max="2050" width="15.7109375" style="1" customWidth="1"/>
    <col min="2051" max="2052" width="4.42578125" style="1" customWidth="1"/>
    <col min="2053" max="2054" width="15.7109375" style="1" customWidth="1"/>
    <col min="2055" max="2055" width="22.5703125" style="1" customWidth="1"/>
    <col min="2056" max="2056" width="17" style="1" customWidth="1"/>
    <col min="2057" max="2057" width="20.7109375" style="1" customWidth="1"/>
    <col min="2058" max="2059" width="15.7109375" style="1" customWidth="1"/>
    <col min="2060" max="2060" width="14.42578125" style="1" customWidth="1"/>
    <col min="2061" max="2061" width="12.5703125" style="1" bestFit="1" customWidth="1"/>
    <col min="2062" max="2062" width="16" style="1" customWidth="1"/>
    <col min="2063" max="2063" width="15.85546875" style="1" customWidth="1"/>
    <col min="2064" max="2065" width="9.140625" style="1"/>
    <col min="2066" max="2066" width="7.28515625" style="1" bestFit="1" customWidth="1"/>
    <col min="2067" max="2067" width="13.42578125" style="1" bestFit="1" customWidth="1"/>
    <col min="2068" max="2305" width="9.140625" style="1"/>
    <col min="2306" max="2306" width="15.7109375" style="1" customWidth="1"/>
    <col min="2307" max="2308" width="4.42578125" style="1" customWidth="1"/>
    <col min="2309" max="2310" width="15.7109375" style="1" customWidth="1"/>
    <col min="2311" max="2311" width="22.5703125" style="1" customWidth="1"/>
    <col min="2312" max="2312" width="17" style="1" customWidth="1"/>
    <col min="2313" max="2313" width="20.7109375" style="1" customWidth="1"/>
    <col min="2314" max="2315" width="15.7109375" style="1" customWidth="1"/>
    <col min="2316" max="2316" width="14.42578125" style="1" customWidth="1"/>
    <col min="2317" max="2317" width="12.5703125" style="1" bestFit="1" customWidth="1"/>
    <col min="2318" max="2318" width="16" style="1" customWidth="1"/>
    <col min="2319" max="2319" width="15.85546875" style="1" customWidth="1"/>
    <col min="2320" max="2321" width="9.140625" style="1"/>
    <col min="2322" max="2322" width="7.28515625" style="1" bestFit="1" customWidth="1"/>
    <col min="2323" max="2323" width="13.42578125" style="1" bestFit="1" customWidth="1"/>
    <col min="2324" max="2561" width="9.140625" style="1"/>
    <col min="2562" max="2562" width="15.7109375" style="1" customWidth="1"/>
    <col min="2563" max="2564" width="4.42578125" style="1" customWidth="1"/>
    <col min="2565" max="2566" width="15.7109375" style="1" customWidth="1"/>
    <col min="2567" max="2567" width="22.5703125" style="1" customWidth="1"/>
    <col min="2568" max="2568" width="17" style="1" customWidth="1"/>
    <col min="2569" max="2569" width="20.7109375" style="1" customWidth="1"/>
    <col min="2570" max="2571" width="15.7109375" style="1" customWidth="1"/>
    <col min="2572" max="2572" width="14.42578125" style="1" customWidth="1"/>
    <col min="2573" max="2573" width="12.5703125" style="1" bestFit="1" customWidth="1"/>
    <col min="2574" max="2574" width="16" style="1" customWidth="1"/>
    <col min="2575" max="2575" width="15.85546875" style="1" customWidth="1"/>
    <col min="2576" max="2577" width="9.140625" style="1"/>
    <col min="2578" max="2578" width="7.28515625" style="1" bestFit="1" customWidth="1"/>
    <col min="2579" max="2579" width="13.42578125" style="1" bestFit="1" customWidth="1"/>
    <col min="2580" max="2817" width="9.140625" style="1"/>
    <col min="2818" max="2818" width="15.7109375" style="1" customWidth="1"/>
    <col min="2819" max="2820" width="4.42578125" style="1" customWidth="1"/>
    <col min="2821" max="2822" width="15.7109375" style="1" customWidth="1"/>
    <col min="2823" max="2823" width="22.5703125" style="1" customWidth="1"/>
    <col min="2824" max="2824" width="17" style="1" customWidth="1"/>
    <col min="2825" max="2825" width="20.7109375" style="1" customWidth="1"/>
    <col min="2826" max="2827" width="15.7109375" style="1" customWidth="1"/>
    <col min="2828" max="2828" width="14.42578125" style="1" customWidth="1"/>
    <col min="2829" max="2829" width="12.5703125" style="1" bestFit="1" customWidth="1"/>
    <col min="2830" max="2830" width="16" style="1" customWidth="1"/>
    <col min="2831" max="2831" width="15.85546875" style="1" customWidth="1"/>
    <col min="2832" max="2833" width="9.140625" style="1"/>
    <col min="2834" max="2834" width="7.28515625" style="1" bestFit="1" customWidth="1"/>
    <col min="2835" max="2835" width="13.42578125" style="1" bestFit="1" customWidth="1"/>
    <col min="2836" max="3073" width="9.140625" style="1"/>
    <col min="3074" max="3074" width="15.7109375" style="1" customWidth="1"/>
    <col min="3075" max="3076" width="4.42578125" style="1" customWidth="1"/>
    <col min="3077" max="3078" width="15.7109375" style="1" customWidth="1"/>
    <col min="3079" max="3079" width="22.5703125" style="1" customWidth="1"/>
    <col min="3080" max="3080" width="17" style="1" customWidth="1"/>
    <col min="3081" max="3081" width="20.7109375" style="1" customWidth="1"/>
    <col min="3082" max="3083" width="15.7109375" style="1" customWidth="1"/>
    <col min="3084" max="3084" width="14.42578125" style="1" customWidth="1"/>
    <col min="3085" max="3085" width="12.5703125" style="1" bestFit="1" customWidth="1"/>
    <col min="3086" max="3086" width="16" style="1" customWidth="1"/>
    <col min="3087" max="3087" width="15.85546875" style="1" customWidth="1"/>
    <col min="3088" max="3089" width="9.140625" style="1"/>
    <col min="3090" max="3090" width="7.28515625" style="1" bestFit="1" customWidth="1"/>
    <col min="3091" max="3091" width="13.42578125" style="1" bestFit="1" customWidth="1"/>
    <col min="3092" max="3329" width="9.140625" style="1"/>
    <col min="3330" max="3330" width="15.7109375" style="1" customWidth="1"/>
    <col min="3331" max="3332" width="4.42578125" style="1" customWidth="1"/>
    <col min="3333" max="3334" width="15.7109375" style="1" customWidth="1"/>
    <col min="3335" max="3335" width="22.5703125" style="1" customWidth="1"/>
    <col min="3336" max="3336" width="17" style="1" customWidth="1"/>
    <col min="3337" max="3337" width="20.7109375" style="1" customWidth="1"/>
    <col min="3338" max="3339" width="15.7109375" style="1" customWidth="1"/>
    <col min="3340" max="3340" width="14.42578125" style="1" customWidth="1"/>
    <col min="3341" max="3341" width="12.5703125" style="1" bestFit="1" customWidth="1"/>
    <col min="3342" max="3342" width="16" style="1" customWidth="1"/>
    <col min="3343" max="3343" width="15.85546875" style="1" customWidth="1"/>
    <col min="3344" max="3345" width="9.140625" style="1"/>
    <col min="3346" max="3346" width="7.28515625" style="1" bestFit="1" customWidth="1"/>
    <col min="3347" max="3347" width="13.42578125" style="1" bestFit="1" customWidth="1"/>
    <col min="3348" max="3585" width="9.140625" style="1"/>
    <col min="3586" max="3586" width="15.7109375" style="1" customWidth="1"/>
    <col min="3587" max="3588" width="4.42578125" style="1" customWidth="1"/>
    <col min="3589" max="3590" width="15.7109375" style="1" customWidth="1"/>
    <col min="3591" max="3591" width="22.5703125" style="1" customWidth="1"/>
    <col min="3592" max="3592" width="17" style="1" customWidth="1"/>
    <col min="3593" max="3593" width="20.7109375" style="1" customWidth="1"/>
    <col min="3594" max="3595" width="15.7109375" style="1" customWidth="1"/>
    <col min="3596" max="3596" width="14.42578125" style="1" customWidth="1"/>
    <col min="3597" max="3597" width="12.5703125" style="1" bestFit="1" customWidth="1"/>
    <col min="3598" max="3598" width="16" style="1" customWidth="1"/>
    <col min="3599" max="3599" width="15.85546875" style="1" customWidth="1"/>
    <col min="3600" max="3601" width="9.140625" style="1"/>
    <col min="3602" max="3602" width="7.28515625" style="1" bestFit="1" customWidth="1"/>
    <col min="3603" max="3603" width="13.42578125" style="1" bestFit="1" customWidth="1"/>
    <col min="3604" max="3841" width="9.140625" style="1"/>
    <col min="3842" max="3842" width="15.7109375" style="1" customWidth="1"/>
    <col min="3843" max="3844" width="4.42578125" style="1" customWidth="1"/>
    <col min="3845" max="3846" width="15.7109375" style="1" customWidth="1"/>
    <col min="3847" max="3847" width="22.5703125" style="1" customWidth="1"/>
    <col min="3848" max="3848" width="17" style="1" customWidth="1"/>
    <col min="3849" max="3849" width="20.7109375" style="1" customWidth="1"/>
    <col min="3850" max="3851" width="15.7109375" style="1" customWidth="1"/>
    <col min="3852" max="3852" width="14.42578125" style="1" customWidth="1"/>
    <col min="3853" max="3853" width="12.5703125" style="1" bestFit="1" customWidth="1"/>
    <col min="3854" max="3854" width="16" style="1" customWidth="1"/>
    <col min="3855" max="3855" width="15.85546875" style="1" customWidth="1"/>
    <col min="3856" max="3857" width="9.140625" style="1"/>
    <col min="3858" max="3858" width="7.28515625" style="1" bestFit="1" customWidth="1"/>
    <col min="3859" max="3859" width="13.42578125" style="1" bestFit="1" customWidth="1"/>
    <col min="3860" max="4097" width="9.140625" style="1"/>
    <col min="4098" max="4098" width="15.7109375" style="1" customWidth="1"/>
    <col min="4099" max="4100" width="4.42578125" style="1" customWidth="1"/>
    <col min="4101" max="4102" width="15.7109375" style="1" customWidth="1"/>
    <col min="4103" max="4103" width="22.5703125" style="1" customWidth="1"/>
    <col min="4104" max="4104" width="17" style="1" customWidth="1"/>
    <col min="4105" max="4105" width="20.7109375" style="1" customWidth="1"/>
    <col min="4106" max="4107" width="15.7109375" style="1" customWidth="1"/>
    <col min="4108" max="4108" width="14.42578125" style="1" customWidth="1"/>
    <col min="4109" max="4109" width="12.5703125" style="1" bestFit="1" customWidth="1"/>
    <col min="4110" max="4110" width="16" style="1" customWidth="1"/>
    <col min="4111" max="4111" width="15.85546875" style="1" customWidth="1"/>
    <col min="4112" max="4113" width="9.140625" style="1"/>
    <col min="4114" max="4114" width="7.28515625" style="1" bestFit="1" customWidth="1"/>
    <col min="4115" max="4115" width="13.42578125" style="1" bestFit="1" customWidth="1"/>
    <col min="4116" max="4353" width="9.140625" style="1"/>
    <col min="4354" max="4354" width="15.7109375" style="1" customWidth="1"/>
    <col min="4355" max="4356" width="4.42578125" style="1" customWidth="1"/>
    <col min="4357" max="4358" width="15.7109375" style="1" customWidth="1"/>
    <col min="4359" max="4359" width="22.5703125" style="1" customWidth="1"/>
    <col min="4360" max="4360" width="17" style="1" customWidth="1"/>
    <col min="4361" max="4361" width="20.7109375" style="1" customWidth="1"/>
    <col min="4362" max="4363" width="15.7109375" style="1" customWidth="1"/>
    <col min="4364" max="4364" width="14.42578125" style="1" customWidth="1"/>
    <col min="4365" max="4365" width="12.5703125" style="1" bestFit="1" customWidth="1"/>
    <col min="4366" max="4366" width="16" style="1" customWidth="1"/>
    <col min="4367" max="4367" width="15.85546875" style="1" customWidth="1"/>
    <col min="4368" max="4369" width="9.140625" style="1"/>
    <col min="4370" max="4370" width="7.28515625" style="1" bestFit="1" customWidth="1"/>
    <col min="4371" max="4371" width="13.42578125" style="1" bestFit="1" customWidth="1"/>
    <col min="4372" max="4609" width="9.140625" style="1"/>
    <col min="4610" max="4610" width="15.7109375" style="1" customWidth="1"/>
    <col min="4611" max="4612" width="4.42578125" style="1" customWidth="1"/>
    <col min="4613" max="4614" width="15.7109375" style="1" customWidth="1"/>
    <col min="4615" max="4615" width="22.5703125" style="1" customWidth="1"/>
    <col min="4616" max="4616" width="17" style="1" customWidth="1"/>
    <col min="4617" max="4617" width="20.7109375" style="1" customWidth="1"/>
    <col min="4618" max="4619" width="15.7109375" style="1" customWidth="1"/>
    <col min="4620" max="4620" width="14.42578125" style="1" customWidth="1"/>
    <col min="4621" max="4621" width="12.5703125" style="1" bestFit="1" customWidth="1"/>
    <col min="4622" max="4622" width="16" style="1" customWidth="1"/>
    <col min="4623" max="4623" width="15.85546875" style="1" customWidth="1"/>
    <col min="4624" max="4625" width="9.140625" style="1"/>
    <col min="4626" max="4626" width="7.28515625" style="1" bestFit="1" customWidth="1"/>
    <col min="4627" max="4627" width="13.42578125" style="1" bestFit="1" customWidth="1"/>
    <col min="4628" max="4865" width="9.140625" style="1"/>
    <col min="4866" max="4866" width="15.7109375" style="1" customWidth="1"/>
    <col min="4867" max="4868" width="4.42578125" style="1" customWidth="1"/>
    <col min="4869" max="4870" width="15.7109375" style="1" customWidth="1"/>
    <col min="4871" max="4871" width="22.5703125" style="1" customWidth="1"/>
    <col min="4872" max="4872" width="17" style="1" customWidth="1"/>
    <col min="4873" max="4873" width="20.7109375" style="1" customWidth="1"/>
    <col min="4874" max="4875" width="15.7109375" style="1" customWidth="1"/>
    <col min="4876" max="4876" width="14.42578125" style="1" customWidth="1"/>
    <col min="4877" max="4877" width="12.5703125" style="1" bestFit="1" customWidth="1"/>
    <col min="4878" max="4878" width="16" style="1" customWidth="1"/>
    <col min="4879" max="4879" width="15.85546875" style="1" customWidth="1"/>
    <col min="4880" max="4881" width="9.140625" style="1"/>
    <col min="4882" max="4882" width="7.28515625" style="1" bestFit="1" customWidth="1"/>
    <col min="4883" max="4883" width="13.42578125" style="1" bestFit="1" customWidth="1"/>
    <col min="4884" max="5121" width="9.140625" style="1"/>
    <col min="5122" max="5122" width="15.7109375" style="1" customWidth="1"/>
    <col min="5123" max="5124" width="4.42578125" style="1" customWidth="1"/>
    <col min="5125" max="5126" width="15.7109375" style="1" customWidth="1"/>
    <col min="5127" max="5127" width="22.5703125" style="1" customWidth="1"/>
    <col min="5128" max="5128" width="17" style="1" customWidth="1"/>
    <col min="5129" max="5129" width="20.7109375" style="1" customWidth="1"/>
    <col min="5130" max="5131" width="15.7109375" style="1" customWidth="1"/>
    <col min="5132" max="5132" width="14.42578125" style="1" customWidth="1"/>
    <col min="5133" max="5133" width="12.5703125" style="1" bestFit="1" customWidth="1"/>
    <col min="5134" max="5134" width="16" style="1" customWidth="1"/>
    <col min="5135" max="5135" width="15.85546875" style="1" customWidth="1"/>
    <col min="5136" max="5137" width="9.140625" style="1"/>
    <col min="5138" max="5138" width="7.28515625" style="1" bestFit="1" customWidth="1"/>
    <col min="5139" max="5139" width="13.42578125" style="1" bestFit="1" customWidth="1"/>
    <col min="5140" max="5377" width="9.140625" style="1"/>
    <col min="5378" max="5378" width="15.7109375" style="1" customWidth="1"/>
    <col min="5379" max="5380" width="4.42578125" style="1" customWidth="1"/>
    <col min="5381" max="5382" width="15.7109375" style="1" customWidth="1"/>
    <col min="5383" max="5383" width="22.5703125" style="1" customWidth="1"/>
    <col min="5384" max="5384" width="17" style="1" customWidth="1"/>
    <col min="5385" max="5385" width="20.7109375" style="1" customWidth="1"/>
    <col min="5386" max="5387" width="15.7109375" style="1" customWidth="1"/>
    <col min="5388" max="5388" width="14.42578125" style="1" customWidth="1"/>
    <col min="5389" max="5389" width="12.5703125" style="1" bestFit="1" customWidth="1"/>
    <col min="5390" max="5390" width="16" style="1" customWidth="1"/>
    <col min="5391" max="5391" width="15.85546875" style="1" customWidth="1"/>
    <col min="5392" max="5393" width="9.140625" style="1"/>
    <col min="5394" max="5394" width="7.28515625" style="1" bestFit="1" customWidth="1"/>
    <col min="5395" max="5395" width="13.42578125" style="1" bestFit="1" customWidth="1"/>
    <col min="5396" max="5633" width="9.140625" style="1"/>
    <col min="5634" max="5634" width="15.7109375" style="1" customWidth="1"/>
    <col min="5635" max="5636" width="4.42578125" style="1" customWidth="1"/>
    <col min="5637" max="5638" width="15.7109375" style="1" customWidth="1"/>
    <col min="5639" max="5639" width="22.5703125" style="1" customWidth="1"/>
    <col min="5640" max="5640" width="17" style="1" customWidth="1"/>
    <col min="5641" max="5641" width="20.7109375" style="1" customWidth="1"/>
    <col min="5642" max="5643" width="15.7109375" style="1" customWidth="1"/>
    <col min="5644" max="5644" width="14.42578125" style="1" customWidth="1"/>
    <col min="5645" max="5645" width="12.5703125" style="1" bestFit="1" customWidth="1"/>
    <col min="5646" max="5646" width="16" style="1" customWidth="1"/>
    <col min="5647" max="5647" width="15.85546875" style="1" customWidth="1"/>
    <col min="5648" max="5649" width="9.140625" style="1"/>
    <col min="5650" max="5650" width="7.28515625" style="1" bestFit="1" customWidth="1"/>
    <col min="5651" max="5651" width="13.42578125" style="1" bestFit="1" customWidth="1"/>
    <col min="5652" max="5889" width="9.140625" style="1"/>
    <col min="5890" max="5890" width="15.7109375" style="1" customWidth="1"/>
    <col min="5891" max="5892" width="4.42578125" style="1" customWidth="1"/>
    <col min="5893" max="5894" width="15.7109375" style="1" customWidth="1"/>
    <col min="5895" max="5895" width="22.5703125" style="1" customWidth="1"/>
    <col min="5896" max="5896" width="17" style="1" customWidth="1"/>
    <col min="5897" max="5897" width="20.7109375" style="1" customWidth="1"/>
    <col min="5898" max="5899" width="15.7109375" style="1" customWidth="1"/>
    <col min="5900" max="5900" width="14.42578125" style="1" customWidth="1"/>
    <col min="5901" max="5901" width="12.5703125" style="1" bestFit="1" customWidth="1"/>
    <col min="5902" max="5902" width="16" style="1" customWidth="1"/>
    <col min="5903" max="5903" width="15.85546875" style="1" customWidth="1"/>
    <col min="5904" max="5905" width="9.140625" style="1"/>
    <col min="5906" max="5906" width="7.28515625" style="1" bestFit="1" customWidth="1"/>
    <col min="5907" max="5907" width="13.42578125" style="1" bestFit="1" customWidth="1"/>
    <col min="5908" max="6145" width="9.140625" style="1"/>
    <col min="6146" max="6146" width="15.7109375" style="1" customWidth="1"/>
    <col min="6147" max="6148" width="4.42578125" style="1" customWidth="1"/>
    <col min="6149" max="6150" width="15.7109375" style="1" customWidth="1"/>
    <col min="6151" max="6151" width="22.5703125" style="1" customWidth="1"/>
    <col min="6152" max="6152" width="17" style="1" customWidth="1"/>
    <col min="6153" max="6153" width="20.7109375" style="1" customWidth="1"/>
    <col min="6154" max="6155" width="15.7109375" style="1" customWidth="1"/>
    <col min="6156" max="6156" width="14.42578125" style="1" customWidth="1"/>
    <col min="6157" max="6157" width="12.5703125" style="1" bestFit="1" customWidth="1"/>
    <col min="6158" max="6158" width="16" style="1" customWidth="1"/>
    <col min="6159" max="6159" width="15.85546875" style="1" customWidth="1"/>
    <col min="6160" max="6161" width="9.140625" style="1"/>
    <col min="6162" max="6162" width="7.28515625" style="1" bestFit="1" customWidth="1"/>
    <col min="6163" max="6163" width="13.42578125" style="1" bestFit="1" customWidth="1"/>
    <col min="6164" max="6401" width="9.140625" style="1"/>
    <col min="6402" max="6402" width="15.7109375" style="1" customWidth="1"/>
    <col min="6403" max="6404" width="4.42578125" style="1" customWidth="1"/>
    <col min="6405" max="6406" width="15.7109375" style="1" customWidth="1"/>
    <col min="6407" max="6407" width="22.5703125" style="1" customWidth="1"/>
    <col min="6408" max="6408" width="17" style="1" customWidth="1"/>
    <col min="6409" max="6409" width="20.7109375" style="1" customWidth="1"/>
    <col min="6410" max="6411" width="15.7109375" style="1" customWidth="1"/>
    <col min="6412" max="6412" width="14.42578125" style="1" customWidth="1"/>
    <col min="6413" max="6413" width="12.5703125" style="1" bestFit="1" customWidth="1"/>
    <col min="6414" max="6414" width="16" style="1" customWidth="1"/>
    <col min="6415" max="6415" width="15.85546875" style="1" customWidth="1"/>
    <col min="6416" max="6417" width="9.140625" style="1"/>
    <col min="6418" max="6418" width="7.28515625" style="1" bestFit="1" customWidth="1"/>
    <col min="6419" max="6419" width="13.42578125" style="1" bestFit="1" customWidth="1"/>
    <col min="6420" max="6657" width="9.140625" style="1"/>
    <col min="6658" max="6658" width="15.7109375" style="1" customWidth="1"/>
    <col min="6659" max="6660" width="4.42578125" style="1" customWidth="1"/>
    <col min="6661" max="6662" width="15.7109375" style="1" customWidth="1"/>
    <col min="6663" max="6663" width="22.5703125" style="1" customWidth="1"/>
    <col min="6664" max="6664" width="17" style="1" customWidth="1"/>
    <col min="6665" max="6665" width="20.7109375" style="1" customWidth="1"/>
    <col min="6666" max="6667" width="15.7109375" style="1" customWidth="1"/>
    <col min="6668" max="6668" width="14.42578125" style="1" customWidth="1"/>
    <col min="6669" max="6669" width="12.5703125" style="1" bestFit="1" customWidth="1"/>
    <col min="6670" max="6670" width="16" style="1" customWidth="1"/>
    <col min="6671" max="6671" width="15.85546875" style="1" customWidth="1"/>
    <col min="6672" max="6673" width="9.140625" style="1"/>
    <col min="6674" max="6674" width="7.28515625" style="1" bestFit="1" customWidth="1"/>
    <col min="6675" max="6675" width="13.42578125" style="1" bestFit="1" customWidth="1"/>
    <col min="6676" max="6913" width="9.140625" style="1"/>
    <col min="6914" max="6914" width="15.7109375" style="1" customWidth="1"/>
    <col min="6915" max="6916" width="4.42578125" style="1" customWidth="1"/>
    <col min="6917" max="6918" width="15.7109375" style="1" customWidth="1"/>
    <col min="6919" max="6919" width="22.5703125" style="1" customWidth="1"/>
    <col min="6920" max="6920" width="17" style="1" customWidth="1"/>
    <col min="6921" max="6921" width="20.7109375" style="1" customWidth="1"/>
    <col min="6922" max="6923" width="15.7109375" style="1" customWidth="1"/>
    <col min="6924" max="6924" width="14.42578125" style="1" customWidth="1"/>
    <col min="6925" max="6925" width="12.5703125" style="1" bestFit="1" customWidth="1"/>
    <col min="6926" max="6926" width="16" style="1" customWidth="1"/>
    <col min="6927" max="6927" width="15.85546875" style="1" customWidth="1"/>
    <col min="6928" max="6929" width="9.140625" style="1"/>
    <col min="6930" max="6930" width="7.28515625" style="1" bestFit="1" customWidth="1"/>
    <col min="6931" max="6931" width="13.42578125" style="1" bestFit="1" customWidth="1"/>
    <col min="6932" max="7169" width="9.140625" style="1"/>
    <col min="7170" max="7170" width="15.7109375" style="1" customWidth="1"/>
    <col min="7171" max="7172" width="4.42578125" style="1" customWidth="1"/>
    <col min="7173" max="7174" width="15.7109375" style="1" customWidth="1"/>
    <col min="7175" max="7175" width="22.5703125" style="1" customWidth="1"/>
    <col min="7176" max="7176" width="17" style="1" customWidth="1"/>
    <col min="7177" max="7177" width="20.7109375" style="1" customWidth="1"/>
    <col min="7178" max="7179" width="15.7109375" style="1" customWidth="1"/>
    <col min="7180" max="7180" width="14.42578125" style="1" customWidth="1"/>
    <col min="7181" max="7181" width="12.5703125" style="1" bestFit="1" customWidth="1"/>
    <col min="7182" max="7182" width="16" style="1" customWidth="1"/>
    <col min="7183" max="7183" width="15.85546875" style="1" customWidth="1"/>
    <col min="7184" max="7185" width="9.140625" style="1"/>
    <col min="7186" max="7186" width="7.28515625" style="1" bestFit="1" customWidth="1"/>
    <col min="7187" max="7187" width="13.42578125" style="1" bestFit="1" customWidth="1"/>
    <col min="7188" max="7425" width="9.140625" style="1"/>
    <col min="7426" max="7426" width="15.7109375" style="1" customWidth="1"/>
    <col min="7427" max="7428" width="4.42578125" style="1" customWidth="1"/>
    <col min="7429" max="7430" width="15.7109375" style="1" customWidth="1"/>
    <col min="7431" max="7431" width="22.5703125" style="1" customWidth="1"/>
    <col min="7432" max="7432" width="17" style="1" customWidth="1"/>
    <col min="7433" max="7433" width="20.7109375" style="1" customWidth="1"/>
    <col min="7434" max="7435" width="15.7109375" style="1" customWidth="1"/>
    <col min="7436" max="7436" width="14.42578125" style="1" customWidth="1"/>
    <col min="7437" max="7437" width="12.5703125" style="1" bestFit="1" customWidth="1"/>
    <col min="7438" max="7438" width="16" style="1" customWidth="1"/>
    <col min="7439" max="7439" width="15.85546875" style="1" customWidth="1"/>
    <col min="7440" max="7441" width="9.140625" style="1"/>
    <col min="7442" max="7442" width="7.28515625" style="1" bestFit="1" customWidth="1"/>
    <col min="7443" max="7443" width="13.42578125" style="1" bestFit="1" customWidth="1"/>
    <col min="7444" max="7681" width="9.140625" style="1"/>
    <col min="7682" max="7682" width="15.7109375" style="1" customWidth="1"/>
    <col min="7683" max="7684" width="4.42578125" style="1" customWidth="1"/>
    <col min="7685" max="7686" width="15.7109375" style="1" customWidth="1"/>
    <col min="7687" max="7687" width="22.5703125" style="1" customWidth="1"/>
    <col min="7688" max="7688" width="17" style="1" customWidth="1"/>
    <col min="7689" max="7689" width="20.7109375" style="1" customWidth="1"/>
    <col min="7690" max="7691" width="15.7109375" style="1" customWidth="1"/>
    <col min="7692" max="7692" width="14.42578125" style="1" customWidth="1"/>
    <col min="7693" max="7693" width="12.5703125" style="1" bestFit="1" customWidth="1"/>
    <col min="7694" max="7694" width="16" style="1" customWidth="1"/>
    <col min="7695" max="7695" width="15.85546875" style="1" customWidth="1"/>
    <col min="7696" max="7697" width="9.140625" style="1"/>
    <col min="7698" max="7698" width="7.28515625" style="1" bestFit="1" customWidth="1"/>
    <col min="7699" max="7699" width="13.42578125" style="1" bestFit="1" customWidth="1"/>
    <col min="7700" max="7937" width="9.140625" style="1"/>
    <col min="7938" max="7938" width="15.7109375" style="1" customWidth="1"/>
    <col min="7939" max="7940" width="4.42578125" style="1" customWidth="1"/>
    <col min="7941" max="7942" width="15.7109375" style="1" customWidth="1"/>
    <col min="7943" max="7943" width="22.5703125" style="1" customWidth="1"/>
    <col min="7944" max="7944" width="17" style="1" customWidth="1"/>
    <col min="7945" max="7945" width="20.7109375" style="1" customWidth="1"/>
    <col min="7946" max="7947" width="15.7109375" style="1" customWidth="1"/>
    <col min="7948" max="7948" width="14.42578125" style="1" customWidth="1"/>
    <col min="7949" max="7949" width="12.5703125" style="1" bestFit="1" customWidth="1"/>
    <col min="7950" max="7950" width="16" style="1" customWidth="1"/>
    <col min="7951" max="7951" width="15.85546875" style="1" customWidth="1"/>
    <col min="7952" max="7953" width="9.140625" style="1"/>
    <col min="7954" max="7954" width="7.28515625" style="1" bestFit="1" customWidth="1"/>
    <col min="7955" max="7955" width="13.42578125" style="1" bestFit="1" customWidth="1"/>
    <col min="7956" max="8193" width="9.140625" style="1"/>
    <col min="8194" max="8194" width="15.7109375" style="1" customWidth="1"/>
    <col min="8195" max="8196" width="4.42578125" style="1" customWidth="1"/>
    <col min="8197" max="8198" width="15.7109375" style="1" customWidth="1"/>
    <col min="8199" max="8199" width="22.5703125" style="1" customWidth="1"/>
    <col min="8200" max="8200" width="17" style="1" customWidth="1"/>
    <col min="8201" max="8201" width="20.7109375" style="1" customWidth="1"/>
    <col min="8202" max="8203" width="15.7109375" style="1" customWidth="1"/>
    <col min="8204" max="8204" width="14.42578125" style="1" customWidth="1"/>
    <col min="8205" max="8205" width="12.5703125" style="1" bestFit="1" customWidth="1"/>
    <col min="8206" max="8206" width="16" style="1" customWidth="1"/>
    <col min="8207" max="8207" width="15.85546875" style="1" customWidth="1"/>
    <col min="8208" max="8209" width="9.140625" style="1"/>
    <col min="8210" max="8210" width="7.28515625" style="1" bestFit="1" customWidth="1"/>
    <col min="8211" max="8211" width="13.42578125" style="1" bestFit="1" customWidth="1"/>
    <col min="8212" max="8449" width="9.140625" style="1"/>
    <col min="8450" max="8450" width="15.7109375" style="1" customWidth="1"/>
    <col min="8451" max="8452" width="4.42578125" style="1" customWidth="1"/>
    <col min="8453" max="8454" width="15.7109375" style="1" customWidth="1"/>
    <col min="8455" max="8455" width="22.5703125" style="1" customWidth="1"/>
    <col min="8456" max="8456" width="17" style="1" customWidth="1"/>
    <col min="8457" max="8457" width="20.7109375" style="1" customWidth="1"/>
    <col min="8458" max="8459" width="15.7109375" style="1" customWidth="1"/>
    <col min="8460" max="8460" width="14.42578125" style="1" customWidth="1"/>
    <col min="8461" max="8461" width="12.5703125" style="1" bestFit="1" customWidth="1"/>
    <col min="8462" max="8462" width="16" style="1" customWidth="1"/>
    <col min="8463" max="8463" width="15.85546875" style="1" customWidth="1"/>
    <col min="8464" max="8465" width="9.140625" style="1"/>
    <col min="8466" max="8466" width="7.28515625" style="1" bestFit="1" customWidth="1"/>
    <col min="8467" max="8467" width="13.42578125" style="1" bestFit="1" customWidth="1"/>
    <col min="8468" max="8705" width="9.140625" style="1"/>
    <col min="8706" max="8706" width="15.7109375" style="1" customWidth="1"/>
    <col min="8707" max="8708" width="4.42578125" style="1" customWidth="1"/>
    <col min="8709" max="8710" width="15.7109375" style="1" customWidth="1"/>
    <col min="8711" max="8711" width="22.5703125" style="1" customWidth="1"/>
    <col min="8712" max="8712" width="17" style="1" customWidth="1"/>
    <col min="8713" max="8713" width="20.7109375" style="1" customWidth="1"/>
    <col min="8714" max="8715" width="15.7109375" style="1" customWidth="1"/>
    <col min="8716" max="8716" width="14.42578125" style="1" customWidth="1"/>
    <col min="8717" max="8717" width="12.5703125" style="1" bestFit="1" customWidth="1"/>
    <col min="8718" max="8718" width="16" style="1" customWidth="1"/>
    <col min="8719" max="8719" width="15.85546875" style="1" customWidth="1"/>
    <col min="8720" max="8721" width="9.140625" style="1"/>
    <col min="8722" max="8722" width="7.28515625" style="1" bestFit="1" customWidth="1"/>
    <col min="8723" max="8723" width="13.42578125" style="1" bestFit="1" customWidth="1"/>
    <col min="8724" max="8961" width="9.140625" style="1"/>
    <col min="8962" max="8962" width="15.7109375" style="1" customWidth="1"/>
    <col min="8963" max="8964" width="4.42578125" style="1" customWidth="1"/>
    <col min="8965" max="8966" width="15.7109375" style="1" customWidth="1"/>
    <col min="8967" max="8967" width="22.5703125" style="1" customWidth="1"/>
    <col min="8968" max="8968" width="17" style="1" customWidth="1"/>
    <col min="8969" max="8969" width="20.7109375" style="1" customWidth="1"/>
    <col min="8970" max="8971" width="15.7109375" style="1" customWidth="1"/>
    <col min="8972" max="8972" width="14.42578125" style="1" customWidth="1"/>
    <col min="8973" max="8973" width="12.5703125" style="1" bestFit="1" customWidth="1"/>
    <col min="8974" max="8974" width="16" style="1" customWidth="1"/>
    <col min="8975" max="8975" width="15.85546875" style="1" customWidth="1"/>
    <col min="8976" max="8977" width="9.140625" style="1"/>
    <col min="8978" max="8978" width="7.28515625" style="1" bestFit="1" customWidth="1"/>
    <col min="8979" max="8979" width="13.42578125" style="1" bestFit="1" customWidth="1"/>
    <col min="8980" max="9217" width="9.140625" style="1"/>
    <col min="9218" max="9218" width="15.7109375" style="1" customWidth="1"/>
    <col min="9219" max="9220" width="4.42578125" style="1" customWidth="1"/>
    <col min="9221" max="9222" width="15.7109375" style="1" customWidth="1"/>
    <col min="9223" max="9223" width="22.5703125" style="1" customWidth="1"/>
    <col min="9224" max="9224" width="17" style="1" customWidth="1"/>
    <col min="9225" max="9225" width="20.7109375" style="1" customWidth="1"/>
    <col min="9226" max="9227" width="15.7109375" style="1" customWidth="1"/>
    <col min="9228" max="9228" width="14.42578125" style="1" customWidth="1"/>
    <col min="9229" max="9229" width="12.5703125" style="1" bestFit="1" customWidth="1"/>
    <col min="9230" max="9230" width="16" style="1" customWidth="1"/>
    <col min="9231" max="9231" width="15.85546875" style="1" customWidth="1"/>
    <col min="9232" max="9233" width="9.140625" style="1"/>
    <col min="9234" max="9234" width="7.28515625" style="1" bestFit="1" customWidth="1"/>
    <col min="9235" max="9235" width="13.42578125" style="1" bestFit="1" customWidth="1"/>
    <col min="9236" max="9473" width="9.140625" style="1"/>
    <col min="9474" max="9474" width="15.7109375" style="1" customWidth="1"/>
    <col min="9475" max="9476" width="4.42578125" style="1" customWidth="1"/>
    <col min="9477" max="9478" width="15.7109375" style="1" customWidth="1"/>
    <col min="9479" max="9479" width="22.5703125" style="1" customWidth="1"/>
    <col min="9480" max="9480" width="17" style="1" customWidth="1"/>
    <col min="9481" max="9481" width="20.7109375" style="1" customWidth="1"/>
    <col min="9482" max="9483" width="15.7109375" style="1" customWidth="1"/>
    <col min="9484" max="9484" width="14.42578125" style="1" customWidth="1"/>
    <col min="9485" max="9485" width="12.5703125" style="1" bestFit="1" customWidth="1"/>
    <col min="9486" max="9486" width="16" style="1" customWidth="1"/>
    <col min="9487" max="9487" width="15.85546875" style="1" customWidth="1"/>
    <col min="9488" max="9489" width="9.140625" style="1"/>
    <col min="9490" max="9490" width="7.28515625" style="1" bestFit="1" customWidth="1"/>
    <col min="9491" max="9491" width="13.42578125" style="1" bestFit="1" customWidth="1"/>
    <col min="9492" max="9729" width="9.140625" style="1"/>
    <col min="9730" max="9730" width="15.7109375" style="1" customWidth="1"/>
    <col min="9731" max="9732" width="4.42578125" style="1" customWidth="1"/>
    <col min="9733" max="9734" width="15.7109375" style="1" customWidth="1"/>
    <col min="9735" max="9735" width="22.5703125" style="1" customWidth="1"/>
    <col min="9736" max="9736" width="17" style="1" customWidth="1"/>
    <col min="9737" max="9737" width="20.7109375" style="1" customWidth="1"/>
    <col min="9738" max="9739" width="15.7109375" style="1" customWidth="1"/>
    <col min="9740" max="9740" width="14.42578125" style="1" customWidth="1"/>
    <col min="9741" max="9741" width="12.5703125" style="1" bestFit="1" customWidth="1"/>
    <col min="9742" max="9742" width="16" style="1" customWidth="1"/>
    <col min="9743" max="9743" width="15.85546875" style="1" customWidth="1"/>
    <col min="9744" max="9745" width="9.140625" style="1"/>
    <col min="9746" max="9746" width="7.28515625" style="1" bestFit="1" customWidth="1"/>
    <col min="9747" max="9747" width="13.42578125" style="1" bestFit="1" customWidth="1"/>
    <col min="9748" max="9985" width="9.140625" style="1"/>
    <col min="9986" max="9986" width="15.7109375" style="1" customWidth="1"/>
    <col min="9987" max="9988" width="4.42578125" style="1" customWidth="1"/>
    <col min="9989" max="9990" width="15.7109375" style="1" customWidth="1"/>
    <col min="9991" max="9991" width="22.5703125" style="1" customWidth="1"/>
    <col min="9992" max="9992" width="17" style="1" customWidth="1"/>
    <col min="9993" max="9993" width="20.7109375" style="1" customWidth="1"/>
    <col min="9994" max="9995" width="15.7109375" style="1" customWidth="1"/>
    <col min="9996" max="9996" width="14.42578125" style="1" customWidth="1"/>
    <col min="9997" max="9997" width="12.5703125" style="1" bestFit="1" customWidth="1"/>
    <col min="9998" max="9998" width="16" style="1" customWidth="1"/>
    <col min="9999" max="9999" width="15.85546875" style="1" customWidth="1"/>
    <col min="10000" max="10001" width="9.140625" style="1"/>
    <col min="10002" max="10002" width="7.28515625" style="1" bestFit="1" customWidth="1"/>
    <col min="10003" max="10003" width="13.42578125" style="1" bestFit="1" customWidth="1"/>
    <col min="10004" max="10241" width="9.140625" style="1"/>
    <col min="10242" max="10242" width="15.7109375" style="1" customWidth="1"/>
    <col min="10243" max="10244" width="4.42578125" style="1" customWidth="1"/>
    <col min="10245" max="10246" width="15.7109375" style="1" customWidth="1"/>
    <col min="10247" max="10247" width="22.5703125" style="1" customWidth="1"/>
    <col min="10248" max="10248" width="17" style="1" customWidth="1"/>
    <col min="10249" max="10249" width="20.7109375" style="1" customWidth="1"/>
    <col min="10250" max="10251" width="15.7109375" style="1" customWidth="1"/>
    <col min="10252" max="10252" width="14.42578125" style="1" customWidth="1"/>
    <col min="10253" max="10253" width="12.5703125" style="1" bestFit="1" customWidth="1"/>
    <col min="10254" max="10254" width="16" style="1" customWidth="1"/>
    <col min="10255" max="10255" width="15.85546875" style="1" customWidth="1"/>
    <col min="10256" max="10257" width="9.140625" style="1"/>
    <col min="10258" max="10258" width="7.28515625" style="1" bestFit="1" customWidth="1"/>
    <col min="10259" max="10259" width="13.42578125" style="1" bestFit="1" customWidth="1"/>
    <col min="10260" max="10497" width="9.140625" style="1"/>
    <col min="10498" max="10498" width="15.7109375" style="1" customWidth="1"/>
    <col min="10499" max="10500" width="4.42578125" style="1" customWidth="1"/>
    <col min="10501" max="10502" width="15.7109375" style="1" customWidth="1"/>
    <col min="10503" max="10503" width="22.5703125" style="1" customWidth="1"/>
    <col min="10504" max="10504" width="17" style="1" customWidth="1"/>
    <col min="10505" max="10505" width="20.7109375" style="1" customWidth="1"/>
    <col min="10506" max="10507" width="15.7109375" style="1" customWidth="1"/>
    <col min="10508" max="10508" width="14.42578125" style="1" customWidth="1"/>
    <col min="10509" max="10509" width="12.5703125" style="1" bestFit="1" customWidth="1"/>
    <col min="10510" max="10510" width="16" style="1" customWidth="1"/>
    <col min="10511" max="10511" width="15.85546875" style="1" customWidth="1"/>
    <col min="10512" max="10513" width="9.140625" style="1"/>
    <col min="10514" max="10514" width="7.28515625" style="1" bestFit="1" customWidth="1"/>
    <col min="10515" max="10515" width="13.42578125" style="1" bestFit="1" customWidth="1"/>
    <col min="10516" max="10753" width="9.140625" style="1"/>
    <col min="10754" max="10754" width="15.7109375" style="1" customWidth="1"/>
    <col min="10755" max="10756" width="4.42578125" style="1" customWidth="1"/>
    <col min="10757" max="10758" width="15.7109375" style="1" customWidth="1"/>
    <col min="10759" max="10759" width="22.5703125" style="1" customWidth="1"/>
    <col min="10760" max="10760" width="17" style="1" customWidth="1"/>
    <col min="10761" max="10761" width="20.7109375" style="1" customWidth="1"/>
    <col min="10762" max="10763" width="15.7109375" style="1" customWidth="1"/>
    <col min="10764" max="10764" width="14.42578125" style="1" customWidth="1"/>
    <col min="10765" max="10765" width="12.5703125" style="1" bestFit="1" customWidth="1"/>
    <col min="10766" max="10766" width="16" style="1" customWidth="1"/>
    <col min="10767" max="10767" width="15.85546875" style="1" customWidth="1"/>
    <col min="10768" max="10769" width="9.140625" style="1"/>
    <col min="10770" max="10770" width="7.28515625" style="1" bestFit="1" customWidth="1"/>
    <col min="10771" max="10771" width="13.42578125" style="1" bestFit="1" customWidth="1"/>
    <col min="10772" max="11009" width="9.140625" style="1"/>
    <col min="11010" max="11010" width="15.7109375" style="1" customWidth="1"/>
    <col min="11011" max="11012" width="4.42578125" style="1" customWidth="1"/>
    <col min="11013" max="11014" width="15.7109375" style="1" customWidth="1"/>
    <col min="11015" max="11015" width="22.5703125" style="1" customWidth="1"/>
    <col min="11016" max="11016" width="17" style="1" customWidth="1"/>
    <col min="11017" max="11017" width="20.7109375" style="1" customWidth="1"/>
    <col min="11018" max="11019" width="15.7109375" style="1" customWidth="1"/>
    <col min="11020" max="11020" width="14.42578125" style="1" customWidth="1"/>
    <col min="11021" max="11021" width="12.5703125" style="1" bestFit="1" customWidth="1"/>
    <col min="11022" max="11022" width="16" style="1" customWidth="1"/>
    <col min="11023" max="11023" width="15.85546875" style="1" customWidth="1"/>
    <col min="11024" max="11025" width="9.140625" style="1"/>
    <col min="11026" max="11026" width="7.28515625" style="1" bestFit="1" customWidth="1"/>
    <col min="11027" max="11027" width="13.42578125" style="1" bestFit="1" customWidth="1"/>
    <col min="11028" max="11265" width="9.140625" style="1"/>
    <col min="11266" max="11266" width="15.7109375" style="1" customWidth="1"/>
    <col min="11267" max="11268" width="4.42578125" style="1" customWidth="1"/>
    <col min="11269" max="11270" width="15.7109375" style="1" customWidth="1"/>
    <col min="11271" max="11271" width="22.5703125" style="1" customWidth="1"/>
    <col min="11272" max="11272" width="17" style="1" customWidth="1"/>
    <col min="11273" max="11273" width="20.7109375" style="1" customWidth="1"/>
    <col min="11274" max="11275" width="15.7109375" style="1" customWidth="1"/>
    <col min="11276" max="11276" width="14.42578125" style="1" customWidth="1"/>
    <col min="11277" max="11277" width="12.5703125" style="1" bestFit="1" customWidth="1"/>
    <col min="11278" max="11278" width="16" style="1" customWidth="1"/>
    <col min="11279" max="11279" width="15.85546875" style="1" customWidth="1"/>
    <col min="11280" max="11281" width="9.140625" style="1"/>
    <col min="11282" max="11282" width="7.28515625" style="1" bestFit="1" customWidth="1"/>
    <col min="11283" max="11283" width="13.42578125" style="1" bestFit="1" customWidth="1"/>
    <col min="11284" max="11521" width="9.140625" style="1"/>
    <col min="11522" max="11522" width="15.7109375" style="1" customWidth="1"/>
    <col min="11523" max="11524" width="4.42578125" style="1" customWidth="1"/>
    <col min="11525" max="11526" width="15.7109375" style="1" customWidth="1"/>
    <col min="11527" max="11527" width="22.5703125" style="1" customWidth="1"/>
    <col min="11528" max="11528" width="17" style="1" customWidth="1"/>
    <col min="11529" max="11529" width="20.7109375" style="1" customWidth="1"/>
    <col min="11530" max="11531" width="15.7109375" style="1" customWidth="1"/>
    <col min="11532" max="11532" width="14.42578125" style="1" customWidth="1"/>
    <col min="11533" max="11533" width="12.5703125" style="1" bestFit="1" customWidth="1"/>
    <col min="11534" max="11534" width="16" style="1" customWidth="1"/>
    <col min="11535" max="11535" width="15.85546875" style="1" customWidth="1"/>
    <col min="11536" max="11537" width="9.140625" style="1"/>
    <col min="11538" max="11538" width="7.28515625" style="1" bestFit="1" customWidth="1"/>
    <col min="11539" max="11539" width="13.42578125" style="1" bestFit="1" customWidth="1"/>
    <col min="11540" max="11777" width="9.140625" style="1"/>
    <col min="11778" max="11778" width="15.7109375" style="1" customWidth="1"/>
    <col min="11779" max="11780" width="4.42578125" style="1" customWidth="1"/>
    <col min="11781" max="11782" width="15.7109375" style="1" customWidth="1"/>
    <col min="11783" max="11783" width="22.5703125" style="1" customWidth="1"/>
    <col min="11784" max="11784" width="17" style="1" customWidth="1"/>
    <col min="11785" max="11785" width="20.7109375" style="1" customWidth="1"/>
    <col min="11786" max="11787" width="15.7109375" style="1" customWidth="1"/>
    <col min="11788" max="11788" width="14.42578125" style="1" customWidth="1"/>
    <col min="11789" max="11789" width="12.5703125" style="1" bestFit="1" customWidth="1"/>
    <col min="11790" max="11790" width="16" style="1" customWidth="1"/>
    <col min="11791" max="11791" width="15.85546875" style="1" customWidth="1"/>
    <col min="11792" max="11793" width="9.140625" style="1"/>
    <col min="11794" max="11794" width="7.28515625" style="1" bestFit="1" customWidth="1"/>
    <col min="11795" max="11795" width="13.42578125" style="1" bestFit="1" customWidth="1"/>
    <col min="11796" max="12033" width="9.140625" style="1"/>
    <col min="12034" max="12034" width="15.7109375" style="1" customWidth="1"/>
    <col min="12035" max="12036" width="4.42578125" style="1" customWidth="1"/>
    <col min="12037" max="12038" width="15.7109375" style="1" customWidth="1"/>
    <col min="12039" max="12039" width="22.5703125" style="1" customWidth="1"/>
    <col min="12040" max="12040" width="17" style="1" customWidth="1"/>
    <col min="12041" max="12041" width="20.7109375" style="1" customWidth="1"/>
    <col min="12042" max="12043" width="15.7109375" style="1" customWidth="1"/>
    <col min="12044" max="12044" width="14.42578125" style="1" customWidth="1"/>
    <col min="12045" max="12045" width="12.5703125" style="1" bestFit="1" customWidth="1"/>
    <col min="12046" max="12046" width="16" style="1" customWidth="1"/>
    <col min="12047" max="12047" width="15.85546875" style="1" customWidth="1"/>
    <col min="12048" max="12049" width="9.140625" style="1"/>
    <col min="12050" max="12050" width="7.28515625" style="1" bestFit="1" customWidth="1"/>
    <col min="12051" max="12051" width="13.42578125" style="1" bestFit="1" customWidth="1"/>
    <col min="12052" max="12289" width="9.140625" style="1"/>
    <col min="12290" max="12290" width="15.7109375" style="1" customWidth="1"/>
    <col min="12291" max="12292" width="4.42578125" style="1" customWidth="1"/>
    <col min="12293" max="12294" width="15.7109375" style="1" customWidth="1"/>
    <col min="12295" max="12295" width="22.5703125" style="1" customWidth="1"/>
    <col min="12296" max="12296" width="17" style="1" customWidth="1"/>
    <col min="12297" max="12297" width="20.7109375" style="1" customWidth="1"/>
    <col min="12298" max="12299" width="15.7109375" style="1" customWidth="1"/>
    <col min="12300" max="12300" width="14.42578125" style="1" customWidth="1"/>
    <col min="12301" max="12301" width="12.5703125" style="1" bestFit="1" customWidth="1"/>
    <col min="12302" max="12302" width="16" style="1" customWidth="1"/>
    <col min="12303" max="12303" width="15.85546875" style="1" customWidth="1"/>
    <col min="12304" max="12305" width="9.140625" style="1"/>
    <col min="12306" max="12306" width="7.28515625" style="1" bestFit="1" customWidth="1"/>
    <col min="12307" max="12307" width="13.42578125" style="1" bestFit="1" customWidth="1"/>
    <col min="12308" max="12545" width="9.140625" style="1"/>
    <col min="12546" max="12546" width="15.7109375" style="1" customWidth="1"/>
    <col min="12547" max="12548" width="4.42578125" style="1" customWidth="1"/>
    <col min="12549" max="12550" width="15.7109375" style="1" customWidth="1"/>
    <col min="12551" max="12551" width="22.5703125" style="1" customWidth="1"/>
    <col min="12552" max="12552" width="17" style="1" customWidth="1"/>
    <col min="12553" max="12553" width="20.7109375" style="1" customWidth="1"/>
    <col min="12554" max="12555" width="15.7109375" style="1" customWidth="1"/>
    <col min="12556" max="12556" width="14.42578125" style="1" customWidth="1"/>
    <col min="12557" max="12557" width="12.5703125" style="1" bestFit="1" customWidth="1"/>
    <col min="12558" max="12558" width="16" style="1" customWidth="1"/>
    <col min="12559" max="12559" width="15.85546875" style="1" customWidth="1"/>
    <col min="12560" max="12561" width="9.140625" style="1"/>
    <col min="12562" max="12562" width="7.28515625" style="1" bestFit="1" customWidth="1"/>
    <col min="12563" max="12563" width="13.42578125" style="1" bestFit="1" customWidth="1"/>
    <col min="12564" max="12801" width="9.140625" style="1"/>
    <col min="12802" max="12802" width="15.7109375" style="1" customWidth="1"/>
    <col min="12803" max="12804" width="4.42578125" style="1" customWidth="1"/>
    <col min="12805" max="12806" width="15.7109375" style="1" customWidth="1"/>
    <col min="12807" max="12807" width="22.5703125" style="1" customWidth="1"/>
    <col min="12808" max="12808" width="17" style="1" customWidth="1"/>
    <col min="12809" max="12809" width="20.7109375" style="1" customWidth="1"/>
    <col min="12810" max="12811" width="15.7109375" style="1" customWidth="1"/>
    <col min="12812" max="12812" width="14.42578125" style="1" customWidth="1"/>
    <col min="12813" max="12813" width="12.5703125" style="1" bestFit="1" customWidth="1"/>
    <col min="12814" max="12814" width="16" style="1" customWidth="1"/>
    <col min="12815" max="12815" width="15.85546875" style="1" customWidth="1"/>
    <col min="12816" max="12817" width="9.140625" style="1"/>
    <col min="12818" max="12818" width="7.28515625" style="1" bestFit="1" customWidth="1"/>
    <col min="12819" max="12819" width="13.42578125" style="1" bestFit="1" customWidth="1"/>
    <col min="12820" max="13057" width="9.140625" style="1"/>
    <col min="13058" max="13058" width="15.7109375" style="1" customWidth="1"/>
    <col min="13059" max="13060" width="4.42578125" style="1" customWidth="1"/>
    <col min="13061" max="13062" width="15.7109375" style="1" customWidth="1"/>
    <col min="13063" max="13063" width="22.5703125" style="1" customWidth="1"/>
    <col min="13064" max="13064" width="17" style="1" customWidth="1"/>
    <col min="13065" max="13065" width="20.7109375" style="1" customWidth="1"/>
    <col min="13066" max="13067" width="15.7109375" style="1" customWidth="1"/>
    <col min="13068" max="13068" width="14.42578125" style="1" customWidth="1"/>
    <col min="13069" max="13069" width="12.5703125" style="1" bestFit="1" customWidth="1"/>
    <col min="13070" max="13070" width="16" style="1" customWidth="1"/>
    <col min="13071" max="13071" width="15.85546875" style="1" customWidth="1"/>
    <col min="13072" max="13073" width="9.140625" style="1"/>
    <col min="13074" max="13074" width="7.28515625" style="1" bestFit="1" customWidth="1"/>
    <col min="13075" max="13075" width="13.42578125" style="1" bestFit="1" customWidth="1"/>
    <col min="13076" max="13313" width="9.140625" style="1"/>
    <col min="13314" max="13314" width="15.7109375" style="1" customWidth="1"/>
    <col min="13315" max="13316" width="4.42578125" style="1" customWidth="1"/>
    <col min="13317" max="13318" width="15.7109375" style="1" customWidth="1"/>
    <col min="13319" max="13319" width="22.5703125" style="1" customWidth="1"/>
    <col min="13320" max="13320" width="17" style="1" customWidth="1"/>
    <col min="13321" max="13321" width="20.7109375" style="1" customWidth="1"/>
    <col min="13322" max="13323" width="15.7109375" style="1" customWidth="1"/>
    <col min="13324" max="13324" width="14.42578125" style="1" customWidth="1"/>
    <col min="13325" max="13325" width="12.5703125" style="1" bestFit="1" customWidth="1"/>
    <col min="13326" max="13326" width="16" style="1" customWidth="1"/>
    <col min="13327" max="13327" width="15.85546875" style="1" customWidth="1"/>
    <col min="13328" max="13329" width="9.140625" style="1"/>
    <col min="13330" max="13330" width="7.28515625" style="1" bestFit="1" customWidth="1"/>
    <col min="13331" max="13331" width="13.42578125" style="1" bestFit="1" customWidth="1"/>
    <col min="13332" max="13569" width="9.140625" style="1"/>
    <col min="13570" max="13570" width="15.7109375" style="1" customWidth="1"/>
    <col min="13571" max="13572" width="4.42578125" style="1" customWidth="1"/>
    <col min="13573" max="13574" width="15.7109375" style="1" customWidth="1"/>
    <col min="13575" max="13575" width="22.5703125" style="1" customWidth="1"/>
    <col min="13576" max="13576" width="17" style="1" customWidth="1"/>
    <col min="13577" max="13577" width="20.7109375" style="1" customWidth="1"/>
    <col min="13578" max="13579" width="15.7109375" style="1" customWidth="1"/>
    <col min="13580" max="13580" width="14.42578125" style="1" customWidth="1"/>
    <col min="13581" max="13581" width="12.5703125" style="1" bestFit="1" customWidth="1"/>
    <col min="13582" max="13582" width="16" style="1" customWidth="1"/>
    <col min="13583" max="13583" width="15.85546875" style="1" customWidth="1"/>
    <col min="13584" max="13585" width="9.140625" style="1"/>
    <col min="13586" max="13586" width="7.28515625" style="1" bestFit="1" customWidth="1"/>
    <col min="13587" max="13587" width="13.42578125" style="1" bestFit="1" customWidth="1"/>
    <col min="13588" max="13825" width="9.140625" style="1"/>
    <col min="13826" max="13826" width="15.7109375" style="1" customWidth="1"/>
    <col min="13827" max="13828" width="4.42578125" style="1" customWidth="1"/>
    <col min="13829" max="13830" width="15.7109375" style="1" customWidth="1"/>
    <col min="13831" max="13831" width="22.5703125" style="1" customWidth="1"/>
    <col min="13832" max="13832" width="17" style="1" customWidth="1"/>
    <col min="13833" max="13833" width="20.7109375" style="1" customWidth="1"/>
    <col min="13834" max="13835" width="15.7109375" style="1" customWidth="1"/>
    <col min="13836" max="13836" width="14.42578125" style="1" customWidth="1"/>
    <col min="13837" max="13837" width="12.5703125" style="1" bestFit="1" customWidth="1"/>
    <col min="13838" max="13838" width="16" style="1" customWidth="1"/>
    <col min="13839" max="13839" width="15.85546875" style="1" customWidth="1"/>
    <col min="13840" max="13841" width="9.140625" style="1"/>
    <col min="13842" max="13842" width="7.28515625" style="1" bestFit="1" customWidth="1"/>
    <col min="13843" max="13843" width="13.42578125" style="1" bestFit="1" customWidth="1"/>
    <col min="13844" max="14081" width="9.140625" style="1"/>
    <col min="14082" max="14082" width="15.7109375" style="1" customWidth="1"/>
    <col min="14083" max="14084" width="4.42578125" style="1" customWidth="1"/>
    <col min="14085" max="14086" width="15.7109375" style="1" customWidth="1"/>
    <col min="14087" max="14087" width="22.5703125" style="1" customWidth="1"/>
    <col min="14088" max="14088" width="17" style="1" customWidth="1"/>
    <col min="14089" max="14089" width="20.7109375" style="1" customWidth="1"/>
    <col min="14090" max="14091" width="15.7109375" style="1" customWidth="1"/>
    <col min="14092" max="14092" width="14.42578125" style="1" customWidth="1"/>
    <col min="14093" max="14093" width="12.5703125" style="1" bestFit="1" customWidth="1"/>
    <col min="14094" max="14094" width="16" style="1" customWidth="1"/>
    <col min="14095" max="14095" width="15.85546875" style="1" customWidth="1"/>
    <col min="14096" max="14097" width="9.140625" style="1"/>
    <col min="14098" max="14098" width="7.28515625" style="1" bestFit="1" customWidth="1"/>
    <col min="14099" max="14099" width="13.42578125" style="1" bestFit="1" customWidth="1"/>
    <col min="14100" max="14337" width="9.140625" style="1"/>
    <col min="14338" max="14338" width="15.7109375" style="1" customWidth="1"/>
    <col min="14339" max="14340" width="4.42578125" style="1" customWidth="1"/>
    <col min="14341" max="14342" width="15.7109375" style="1" customWidth="1"/>
    <col min="14343" max="14343" width="22.5703125" style="1" customWidth="1"/>
    <col min="14344" max="14344" width="17" style="1" customWidth="1"/>
    <col min="14345" max="14345" width="20.7109375" style="1" customWidth="1"/>
    <col min="14346" max="14347" width="15.7109375" style="1" customWidth="1"/>
    <col min="14348" max="14348" width="14.42578125" style="1" customWidth="1"/>
    <col min="14349" max="14349" width="12.5703125" style="1" bestFit="1" customWidth="1"/>
    <col min="14350" max="14350" width="16" style="1" customWidth="1"/>
    <col min="14351" max="14351" width="15.85546875" style="1" customWidth="1"/>
    <col min="14352" max="14353" width="9.140625" style="1"/>
    <col min="14354" max="14354" width="7.28515625" style="1" bestFit="1" customWidth="1"/>
    <col min="14355" max="14355" width="13.42578125" style="1" bestFit="1" customWidth="1"/>
    <col min="14356" max="14593" width="9.140625" style="1"/>
    <col min="14594" max="14594" width="15.7109375" style="1" customWidth="1"/>
    <col min="14595" max="14596" width="4.42578125" style="1" customWidth="1"/>
    <col min="14597" max="14598" width="15.7109375" style="1" customWidth="1"/>
    <col min="14599" max="14599" width="22.5703125" style="1" customWidth="1"/>
    <col min="14600" max="14600" width="17" style="1" customWidth="1"/>
    <col min="14601" max="14601" width="20.7109375" style="1" customWidth="1"/>
    <col min="14602" max="14603" width="15.7109375" style="1" customWidth="1"/>
    <col min="14604" max="14604" width="14.42578125" style="1" customWidth="1"/>
    <col min="14605" max="14605" width="12.5703125" style="1" bestFit="1" customWidth="1"/>
    <col min="14606" max="14606" width="16" style="1" customWidth="1"/>
    <col min="14607" max="14607" width="15.85546875" style="1" customWidth="1"/>
    <col min="14608" max="14609" width="9.140625" style="1"/>
    <col min="14610" max="14610" width="7.28515625" style="1" bestFit="1" customWidth="1"/>
    <col min="14611" max="14611" width="13.42578125" style="1" bestFit="1" customWidth="1"/>
    <col min="14612" max="14849" width="9.140625" style="1"/>
    <col min="14850" max="14850" width="15.7109375" style="1" customWidth="1"/>
    <col min="14851" max="14852" width="4.42578125" style="1" customWidth="1"/>
    <col min="14853" max="14854" width="15.7109375" style="1" customWidth="1"/>
    <col min="14855" max="14855" width="22.5703125" style="1" customWidth="1"/>
    <col min="14856" max="14856" width="17" style="1" customWidth="1"/>
    <col min="14857" max="14857" width="20.7109375" style="1" customWidth="1"/>
    <col min="14858" max="14859" width="15.7109375" style="1" customWidth="1"/>
    <col min="14860" max="14860" width="14.42578125" style="1" customWidth="1"/>
    <col min="14861" max="14861" width="12.5703125" style="1" bestFit="1" customWidth="1"/>
    <col min="14862" max="14862" width="16" style="1" customWidth="1"/>
    <col min="14863" max="14863" width="15.85546875" style="1" customWidth="1"/>
    <col min="14864" max="14865" width="9.140625" style="1"/>
    <col min="14866" max="14866" width="7.28515625" style="1" bestFit="1" customWidth="1"/>
    <col min="14867" max="14867" width="13.42578125" style="1" bestFit="1" customWidth="1"/>
    <col min="14868" max="15105" width="9.140625" style="1"/>
    <col min="15106" max="15106" width="15.7109375" style="1" customWidth="1"/>
    <col min="15107" max="15108" width="4.42578125" style="1" customWidth="1"/>
    <col min="15109" max="15110" width="15.7109375" style="1" customWidth="1"/>
    <col min="15111" max="15111" width="22.5703125" style="1" customWidth="1"/>
    <col min="15112" max="15112" width="17" style="1" customWidth="1"/>
    <col min="15113" max="15113" width="20.7109375" style="1" customWidth="1"/>
    <col min="15114" max="15115" width="15.7109375" style="1" customWidth="1"/>
    <col min="15116" max="15116" width="14.42578125" style="1" customWidth="1"/>
    <col min="15117" max="15117" width="12.5703125" style="1" bestFit="1" customWidth="1"/>
    <col min="15118" max="15118" width="16" style="1" customWidth="1"/>
    <col min="15119" max="15119" width="15.85546875" style="1" customWidth="1"/>
    <col min="15120" max="15121" width="9.140625" style="1"/>
    <col min="15122" max="15122" width="7.28515625" style="1" bestFit="1" customWidth="1"/>
    <col min="15123" max="15123" width="13.42578125" style="1" bestFit="1" customWidth="1"/>
    <col min="15124" max="15361" width="9.140625" style="1"/>
    <col min="15362" max="15362" width="15.7109375" style="1" customWidth="1"/>
    <col min="15363" max="15364" width="4.42578125" style="1" customWidth="1"/>
    <col min="15365" max="15366" width="15.7109375" style="1" customWidth="1"/>
    <col min="15367" max="15367" width="22.5703125" style="1" customWidth="1"/>
    <col min="15368" max="15368" width="17" style="1" customWidth="1"/>
    <col min="15369" max="15369" width="20.7109375" style="1" customWidth="1"/>
    <col min="15370" max="15371" width="15.7109375" style="1" customWidth="1"/>
    <col min="15372" max="15372" width="14.42578125" style="1" customWidth="1"/>
    <col min="15373" max="15373" width="12.5703125" style="1" bestFit="1" customWidth="1"/>
    <col min="15374" max="15374" width="16" style="1" customWidth="1"/>
    <col min="15375" max="15375" width="15.85546875" style="1" customWidth="1"/>
    <col min="15376" max="15377" width="9.140625" style="1"/>
    <col min="15378" max="15378" width="7.28515625" style="1" bestFit="1" customWidth="1"/>
    <col min="15379" max="15379" width="13.42578125" style="1" bestFit="1" customWidth="1"/>
    <col min="15380" max="15617" width="9.140625" style="1"/>
    <col min="15618" max="15618" width="15.7109375" style="1" customWidth="1"/>
    <col min="15619" max="15620" width="4.42578125" style="1" customWidth="1"/>
    <col min="15621" max="15622" width="15.7109375" style="1" customWidth="1"/>
    <col min="15623" max="15623" width="22.5703125" style="1" customWidth="1"/>
    <col min="15624" max="15624" width="17" style="1" customWidth="1"/>
    <col min="15625" max="15625" width="20.7109375" style="1" customWidth="1"/>
    <col min="15626" max="15627" width="15.7109375" style="1" customWidth="1"/>
    <col min="15628" max="15628" width="14.42578125" style="1" customWidth="1"/>
    <col min="15629" max="15629" width="12.5703125" style="1" bestFit="1" customWidth="1"/>
    <col min="15630" max="15630" width="16" style="1" customWidth="1"/>
    <col min="15631" max="15631" width="15.85546875" style="1" customWidth="1"/>
    <col min="15632" max="15633" width="9.140625" style="1"/>
    <col min="15634" max="15634" width="7.28515625" style="1" bestFit="1" customWidth="1"/>
    <col min="15635" max="15635" width="13.42578125" style="1" bestFit="1" customWidth="1"/>
    <col min="15636" max="15873" width="9.140625" style="1"/>
    <col min="15874" max="15874" width="15.7109375" style="1" customWidth="1"/>
    <col min="15875" max="15876" width="4.42578125" style="1" customWidth="1"/>
    <col min="15877" max="15878" width="15.7109375" style="1" customWidth="1"/>
    <col min="15879" max="15879" width="22.5703125" style="1" customWidth="1"/>
    <col min="15880" max="15880" width="17" style="1" customWidth="1"/>
    <col min="15881" max="15881" width="20.7109375" style="1" customWidth="1"/>
    <col min="15882" max="15883" width="15.7109375" style="1" customWidth="1"/>
    <col min="15884" max="15884" width="14.42578125" style="1" customWidth="1"/>
    <col min="15885" max="15885" width="12.5703125" style="1" bestFit="1" customWidth="1"/>
    <col min="15886" max="15886" width="16" style="1" customWidth="1"/>
    <col min="15887" max="15887" width="15.85546875" style="1" customWidth="1"/>
    <col min="15888" max="15889" width="9.140625" style="1"/>
    <col min="15890" max="15890" width="7.28515625" style="1" bestFit="1" customWidth="1"/>
    <col min="15891" max="15891" width="13.42578125" style="1" bestFit="1" customWidth="1"/>
    <col min="15892" max="16129" width="9.140625" style="1"/>
    <col min="16130" max="16130" width="15.7109375" style="1" customWidth="1"/>
    <col min="16131" max="16132" width="4.42578125" style="1" customWidth="1"/>
    <col min="16133" max="16134" width="15.7109375" style="1" customWidth="1"/>
    <col min="16135" max="16135" width="22.5703125" style="1" customWidth="1"/>
    <col min="16136" max="16136" width="17" style="1" customWidth="1"/>
    <col min="16137" max="16137" width="20.7109375" style="1" customWidth="1"/>
    <col min="16138" max="16139" width="15.7109375" style="1" customWidth="1"/>
    <col min="16140" max="16140" width="14.42578125" style="1" customWidth="1"/>
    <col min="16141" max="16141" width="12.5703125" style="1" bestFit="1" customWidth="1"/>
    <col min="16142" max="16142" width="16" style="1" customWidth="1"/>
    <col min="16143" max="16143" width="15.85546875" style="1" customWidth="1"/>
    <col min="16144" max="16145" width="9.140625" style="1"/>
    <col min="16146" max="16146" width="7.28515625" style="1" bestFit="1" customWidth="1"/>
    <col min="16147" max="16147" width="13.42578125" style="1" bestFit="1" customWidth="1"/>
    <col min="16148" max="16384" width="9.140625" style="1"/>
  </cols>
  <sheetData>
    <row r="1" spans="1:20" x14ac:dyDescent="0.25">
      <c r="N1" s="3" t="s">
        <v>0</v>
      </c>
      <c r="O1" s="3"/>
    </row>
    <row r="2" spans="1:20" x14ac:dyDescent="0.25">
      <c r="A2" s="3"/>
      <c r="B2" s="58" t="s">
        <v>1</v>
      </c>
      <c r="C2" s="59"/>
      <c r="D2" s="59"/>
      <c r="E2" s="59"/>
      <c r="F2" s="59"/>
      <c r="G2" s="59"/>
      <c r="H2" s="59"/>
      <c r="I2" s="3"/>
      <c r="L2" s="2" t="s">
        <v>2</v>
      </c>
    </row>
    <row r="3" spans="1:20" x14ac:dyDescent="0.25">
      <c r="B3" s="2"/>
      <c r="E3" s="3" t="s">
        <v>3</v>
      </c>
    </row>
    <row r="4" spans="1:20" ht="7.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</row>
    <row r="5" spans="1:20" ht="21.75" customHeight="1" x14ac:dyDescent="0.25">
      <c r="A5" s="60" t="s">
        <v>4</v>
      </c>
      <c r="B5" s="61"/>
      <c r="C5" s="62"/>
      <c r="D5" s="69" t="s">
        <v>5</v>
      </c>
      <c r="E5" s="69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3" t="s">
        <v>12</v>
      </c>
      <c r="L5" s="53" t="s">
        <v>13</v>
      </c>
      <c r="M5" s="53" t="s">
        <v>14</v>
      </c>
      <c r="N5" s="53" t="s">
        <v>15</v>
      </c>
      <c r="O5" s="9"/>
    </row>
    <row r="6" spans="1:20" ht="26.25" customHeight="1" x14ac:dyDescent="0.25">
      <c r="A6" s="63"/>
      <c r="B6" s="64"/>
      <c r="C6" s="65"/>
      <c r="D6" s="70"/>
      <c r="E6" s="70"/>
      <c r="F6" s="54"/>
      <c r="G6" s="54"/>
      <c r="H6" s="54"/>
      <c r="I6" s="54"/>
      <c r="J6" s="54"/>
      <c r="K6" s="56"/>
      <c r="L6" s="54"/>
      <c r="M6" s="54"/>
      <c r="N6" s="54"/>
      <c r="O6" s="9"/>
      <c r="T6" s="5"/>
    </row>
    <row r="7" spans="1:20" ht="30" customHeight="1" x14ac:dyDescent="0.25">
      <c r="A7" s="66"/>
      <c r="B7" s="67"/>
      <c r="C7" s="68"/>
      <c r="D7" s="71"/>
      <c r="E7" s="71"/>
      <c r="F7" s="55"/>
      <c r="G7" s="55"/>
      <c r="H7" s="55"/>
      <c r="I7" s="55"/>
      <c r="J7" s="55"/>
      <c r="K7" s="57"/>
      <c r="L7" s="55"/>
      <c r="M7" s="55"/>
      <c r="N7" s="55"/>
      <c r="O7" s="9"/>
    </row>
    <row r="8" spans="1:20" hidden="1" x14ac:dyDescent="0.25">
      <c r="A8" s="10"/>
      <c r="B8" s="2"/>
      <c r="D8" s="2" t="s">
        <v>2</v>
      </c>
    </row>
    <row r="9" spans="1:20" hidden="1" x14ac:dyDescent="0.25">
      <c r="A9" s="11">
        <v>1990</v>
      </c>
      <c r="B9" s="2"/>
      <c r="D9" s="12">
        <f t="shared" ref="D9:J9" si="0">(((D42/100)*(D43/100)*(D44/100)*(D45/100))^0.25)*100</f>
        <v>76.216057869630461</v>
      </c>
      <c r="E9" s="12">
        <f t="shared" si="0"/>
        <v>115.6484213827605</v>
      </c>
      <c r="F9" s="12">
        <f t="shared" si="0"/>
        <v>76.04688812361286</v>
      </c>
      <c r="G9" s="12">
        <f>(((G42/100)*(G43/100)*(G44/100)*(G45/100))^0.25)*100</f>
        <v>197.11646930478278</v>
      </c>
      <c r="H9" s="12">
        <f t="shared" si="0"/>
        <v>135.8160546447433</v>
      </c>
      <c r="I9" s="12">
        <f t="shared" si="0"/>
        <v>112.53518299921934</v>
      </c>
      <c r="J9" s="12">
        <f t="shared" si="0"/>
        <v>86.158472157826623</v>
      </c>
      <c r="K9" s="12">
        <f>(((K42/100)*(K43/100)*(K44/100)*(K45/100))^0.25)*100</f>
        <v>69.182292316789486</v>
      </c>
      <c r="L9" s="12">
        <f>((((L42/100)*(L43/100)*(L44/100)*(L45/100))^0.25)*100)-0.1</f>
        <v>98.6602919198168</v>
      </c>
      <c r="M9" s="12"/>
    </row>
    <row r="10" spans="1:20" hidden="1" x14ac:dyDescent="0.25">
      <c r="A10" s="13">
        <v>1991</v>
      </c>
      <c r="B10" s="2"/>
      <c r="D10" s="12">
        <f t="shared" ref="D10:J10" si="1">(((D46/100)*(D47/100)*(D48/100)*(D49/100))^0.25)*100</f>
        <v>74.817100495896767</v>
      </c>
      <c r="E10" s="12">
        <f t="shared" si="1"/>
        <v>107.8674497417511</v>
      </c>
      <c r="F10" s="12">
        <f t="shared" si="1"/>
        <v>76.377983090499214</v>
      </c>
      <c r="G10" s="12">
        <f>(((G46/100)*(G47/100)*(G48/100)*(G49/100))^0.25)*100</f>
        <v>149.5849161039219</v>
      </c>
      <c r="H10" s="12">
        <f t="shared" si="1"/>
        <v>127.2225959847503</v>
      </c>
      <c r="I10" s="12">
        <f t="shared" si="1"/>
        <v>112.75598624264322</v>
      </c>
      <c r="J10" s="12">
        <f t="shared" si="1"/>
        <v>81.526597568121034</v>
      </c>
      <c r="K10" s="12">
        <f>(((K46/100)*(K47/100)*(K48/100)*(K49/100))^0.25)*100</f>
        <v>68.612802323286843</v>
      </c>
      <c r="L10" s="12">
        <f>(((L46/100)*(L47/100)*(L48/100)*(L49/100))^0.25)*100 +0.1</f>
        <v>95.146033417986573</v>
      </c>
      <c r="M10" s="12"/>
    </row>
    <row r="11" spans="1:20" hidden="1" x14ac:dyDescent="0.25">
      <c r="A11" s="13">
        <v>1992</v>
      </c>
      <c r="B11" s="2"/>
      <c r="D11" s="12">
        <f t="shared" ref="D11:J11" si="2">(((D50/100)*(D51/100)*(D52/100)*(D53/100))^0.25)*100</f>
        <v>74.160312129187361</v>
      </c>
      <c r="E11" s="12">
        <f t="shared" si="2"/>
        <v>114.1070135920649</v>
      </c>
      <c r="F11" s="12">
        <f t="shared" si="2"/>
        <v>81.707284762284814</v>
      </c>
      <c r="G11" s="12">
        <f>(((G50/100)*(G51/100)*(G52/100)*(G53/100))^0.25)*100</f>
        <v>141.30421225534798</v>
      </c>
      <c r="H11" s="12">
        <f t="shared" si="2"/>
        <v>114.55865369570739</v>
      </c>
      <c r="I11" s="12">
        <f t="shared" si="2"/>
        <v>123.15342274331553</v>
      </c>
      <c r="J11" s="12">
        <f t="shared" si="2"/>
        <v>82.582539354957774</v>
      </c>
      <c r="K11" s="12">
        <f>(((K50/100)*(K51/100)*(K52/100)*(K53/100))^0.25)*100</f>
        <v>73.742784099875578</v>
      </c>
      <c r="L11" s="12">
        <f>AVERAGE(L50,L51,L52,L53)</f>
        <v>98.174999999999997</v>
      </c>
      <c r="M11" s="12"/>
    </row>
    <row r="12" spans="1:20" hidden="1" x14ac:dyDescent="0.25">
      <c r="A12" s="13">
        <v>1993</v>
      </c>
      <c r="B12" s="2"/>
      <c r="D12" s="12">
        <f t="shared" ref="D12:L12" si="3">(((D54/100)*(D55/100)*(D56/100)*(D57/100))^0.25)*100</f>
        <v>72.824159148979305</v>
      </c>
      <c r="E12" s="12">
        <f t="shared" si="3"/>
        <v>111.14667463811303</v>
      </c>
      <c r="F12" s="12">
        <f t="shared" si="3"/>
        <v>83.146426150743864</v>
      </c>
      <c r="G12" s="12">
        <f>(((G54/100)*(G55/100)*(G56/100)*(G57/100))^0.25)*100</f>
        <v>135.83284827815638</v>
      </c>
      <c r="H12" s="12">
        <f t="shared" si="3"/>
        <v>110.49501122556381</v>
      </c>
      <c r="I12" s="12">
        <f t="shared" si="3"/>
        <v>120.23553229978823</v>
      </c>
      <c r="J12" s="12">
        <f t="shared" si="3"/>
        <v>82.347155804630319</v>
      </c>
      <c r="K12" s="12">
        <f>(((K54/100)*(K55/100)*(K56/100)*(K57/100))^0.25)*100</f>
        <v>73.146577331434017</v>
      </c>
      <c r="L12" s="12">
        <f t="shared" si="3"/>
        <v>95.390822202654689</v>
      </c>
      <c r="M12" s="12"/>
    </row>
    <row r="13" spans="1:20" hidden="1" x14ac:dyDescent="0.25">
      <c r="A13" s="13">
        <v>1994</v>
      </c>
      <c r="B13" s="2"/>
      <c r="D13" s="12">
        <f t="shared" ref="D13:L13" si="4">(((D58/100)*(D59/100)*(D60/100)*(D61/100))^0.25)*100</f>
        <v>76.703042649519915</v>
      </c>
      <c r="E13" s="12">
        <f t="shared" si="4"/>
        <v>120.01830918217078</v>
      </c>
      <c r="F13" s="12">
        <f t="shared" si="4"/>
        <v>96.328077755648764</v>
      </c>
      <c r="G13" s="12">
        <f>(((G58/100)*(G59/100)*(G60/100)*(G61/100))^0.25)*100</f>
        <v>143.61032884208808</v>
      </c>
      <c r="H13" s="12">
        <f t="shared" si="4"/>
        <v>115.93176374985705</v>
      </c>
      <c r="I13" s="12">
        <f t="shared" si="4"/>
        <v>127.78923643765769</v>
      </c>
      <c r="J13" s="12">
        <f t="shared" si="4"/>
        <v>80.706818529027828</v>
      </c>
      <c r="K13" s="12">
        <f>(((K58/100)*(K59/100)*(K60/100)*(K61/100))^0.25)*100</f>
        <v>72.101745819221037</v>
      </c>
      <c r="L13" s="12">
        <f t="shared" si="4"/>
        <v>102.43879680205032</v>
      </c>
      <c r="M13" s="12"/>
    </row>
    <row r="14" spans="1:20" hidden="1" x14ac:dyDescent="0.25">
      <c r="A14" s="13">
        <v>1995</v>
      </c>
      <c r="B14" s="2"/>
      <c r="D14" s="12">
        <f t="shared" ref="D14:J14" si="5">(((D62/100)*(D63/100)*(D64/100)*(D65/100))^0.25)*100</f>
        <v>80.396591157118692</v>
      </c>
      <c r="E14" s="12">
        <f t="shared" si="5"/>
        <v>109.03498873968482</v>
      </c>
      <c r="F14" s="12">
        <f t="shared" si="5"/>
        <v>88.395646135831811</v>
      </c>
      <c r="G14" s="12">
        <f>(((G62/100)*(G63/100)*(G64/100)*(G65/100))^0.25)*100</f>
        <v>128.37421840833792</v>
      </c>
      <c r="H14" s="12">
        <f t="shared" si="5"/>
        <v>109.11462318607803</v>
      </c>
      <c r="I14" s="12">
        <f t="shared" si="5"/>
        <v>110.49838784053942</v>
      </c>
      <c r="J14" s="12">
        <f t="shared" si="5"/>
        <v>87.590620497372058</v>
      </c>
      <c r="K14" s="12">
        <f>(((K62/100)*(K63/100)*(K64/100)*(K65/100))^0.25)*100</f>
        <v>77.087757408692113</v>
      </c>
      <c r="L14" s="12">
        <f>(((L62/100)*(L63/100)*(L64/100)*(L65/100))^0.25)*100 +0.1</f>
        <v>97.748047564963201</v>
      </c>
      <c r="M14" s="12"/>
    </row>
    <row r="15" spans="1:20" hidden="1" x14ac:dyDescent="0.25">
      <c r="A15" s="13">
        <v>1996</v>
      </c>
      <c r="B15" s="2"/>
      <c r="D15" s="12">
        <f t="shared" ref="D15:L15" si="6">(((D66/100)*(D67/100)*(D68/100)*(D69/100))^0.25)*100</f>
        <v>82.277976515455606</v>
      </c>
      <c r="E15" s="12">
        <f t="shared" si="6"/>
        <v>108.77316375931123</v>
      </c>
      <c r="F15" s="12">
        <f t="shared" si="6"/>
        <v>91.97100013076826</v>
      </c>
      <c r="G15" s="12">
        <f>(((G66/100)*(G67/100)*(G68/100)*(G69/100))^0.25)*100</f>
        <v>164.92464173507764</v>
      </c>
      <c r="H15" s="12">
        <f t="shared" si="6"/>
        <v>117.5198526832127</v>
      </c>
      <c r="I15" s="12">
        <f t="shared" si="6"/>
        <v>114.83354076333453</v>
      </c>
      <c r="J15" s="12">
        <f t="shared" si="6"/>
        <v>91.603068114635306</v>
      </c>
      <c r="K15" s="12">
        <f>(((K66/100)*(K67/100)*(K68/100)*(K69/100))^0.25)*100</f>
        <v>79.828657499300164</v>
      </c>
      <c r="L15" s="14">
        <f t="shared" si="6"/>
        <v>104.89886815554988</v>
      </c>
      <c r="M15" s="14"/>
    </row>
    <row r="16" spans="1:20" hidden="1" x14ac:dyDescent="0.25">
      <c r="A16" s="13">
        <v>1997</v>
      </c>
      <c r="B16" s="2"/>
      <c r="D16" s="12">
        <f t="shared" ref="D16:L16" si="7">(((D70/100)*(D71/100)*(D72/100)*(D73/100))^0.25)*100</f>
        <v>90.554963644758274</v>
      </c>
      <c r="E16" s="12">
        <f t="shared" si="7"/>
        <v>109.49117008455231</v>
      </c>
      <c r="F16" s="12">
        <f t="shared" si="7"/>
        <v>95.53367272297109</v>
      </c>
      <c r="G16" s="12">
        <f>(((G70/100)*(G71/100)*(G72/100)*(G73/100))^0.25)*100</f>
        <v>158.38559758035845</v>
      </c>
      <c r="H16" s="12">
        <f t="shared" si="7"/>
        <v>120.55122318436263</v>
      </c>
      <c r="I16" s="12">
        <f t="shared" si="7"/>
        <v>105.33651006747982</v>
      </c>
      <c r="J16" s="12">
        <f t="shared" si="7"/>
        <v>100.49632412290225</v>
      </c>
      <c r="K16" s="12">
        <f>(((K70/100)*(K71/100)*(K72/100)*(K73/100))^0.25)*100</f>
        <v>83.673934667681749</v>
      </c>
      <c r="L16" s="12">
        <f t="shared" si="7"/>
        <v>104.73623910140051</v>
      </c>
      <c r="M16" s="12"/>
    </row>
    <row r="17" spans="1:44" hidden="1" x14ac:dyDescent="0.25">
      <c r="A17" s="13">
        <v>1998</v>
      </c>
      <c r="B17" s="2"/>
      <c r="D17" s="12">
        <f t="shared" ref="D17:L17" si="8">(((D74/100)*(D75/100)*(D76/100)*(D77/100))^0.25)*100</f>
        <v>97.336731090417146</v>
      </c>
      <c r="E17" s="12">
        <f t="shared" si="8"/>
        <v>109.7132056340518</v>
      </c>
      <c r="F17" s="12">
        <f t="shared" si="8"/>
        <v>99.354640172170576</v>
      </c>
      <c r="G17" s="12">
        <f t="shared" si="8"/>
        <v>136.60115072060876</v>
      </c>
      <c r="H17" s="12">
        <f t="shared" si="8"/>
        <v>115.95813768550289</v>
      </c>
      <c r="I17" s="12">
        <f t="shared" si="8"/>
        <v>95.726576755786695</v>
      </c>
      <c r="J17" s="12">
        <f t="shared" si="8"/>
        <v>109.72655604139983</v>
      </c>
      <c r="K17" s="12">
        <f>(((K74/100)*(K75/100)*(K76/100)*(K77/100))^0.25)*100</f>
        <v>93.433236446665006</v>
      </c>
      <c r="L17" s="12">
        <f t="shared" si="8"/>
        <v>102.31242903332367</v>
      </c>
      <c r="M17" s="12"/>
    </row>
    <row r="18" spans="1:44" hidden="1" x14ac:dyDescent="0.25">
      <c r="A18" s="13">
        <v>1999</v>
      </c>
      <c r="B18" s="2"/>
      <c r="D18" s="12">
        <f>(((D78/100)*(D79/100)*(D80/100)*(D82/100))^0.25)*100</f>
        <v>99.936970850406098</v>
      </c>
      <c r="E18" s="12">
        <f t="shared" ref="E18:L18" si="9">(((E78/100)*(E79/100)*(E80/100)*(E82/100))^0.25)*100</f>
        <v>114.65049413026014</v>
      </c>
      <c r="F18" s="12">
        <f t="shared" si="9"/>
        <v>103.09463305890314</v>
      </c>
      <c r="G18" s="12">
        <f>(((G78/100)*(G79/100)*(G80/100)*(G82/100))^0.25)*100</f>
        <v>130.75721913478645</v>
      </c>
      <c r="H18" s="12">
        <f t="shared" si="9"/>
        <v>109.42236370547414</v>
      </c>
      <c r="I18" s="12">
        <f t="shared" si="9"/>
        <v>99.192920917506882</v>
      </c>
      <c r="J18" s="12">
        <f t="shared" si="9"/>
        <v>115.99228495579371</v>
      </c>
      <c r="K18" s="12">
        <f>(((K78/100)*(K79/100)*(K80/100)*(K82/100))^0.25)*100</f>
        <v>94.48145388342391</v>
      </c>
      <c r="L18" s="12">
        <f t="shared" si="9"/>
        <v>104.88749408458236</v>
      </c>
      <c r="M18" s="12"/>
    </row>
    <row r="19" spans="1:44" hidden="1" x14ac:dyDescent="0.25">
      <c r="A19" s="13">
        <v>2000</v>
      </c>
      <c r="B19" s="2"/>
      <c r="D19" s="12">
        <f t="shared" ref="D19:L19" si="10">(((D83/100)*(D84/100)*(D85/100)*(D86/100))^0.25)*100</f>
        <v>102.77096254824822</v>
      </c>
      <c r="E19" s="12">
        <f t="shared" si="10"/>
        <v>115.02373920452369</v>
      </c>
      <c r="F19" s="12">
        <f t="shared" si="10"/>
        <v>108.8073880548787</v>
      </c>
      <c r="G19" s="12">
        <f>(((G83/100)*(G84/100)*(G85/100)*(G86/100))^0.25)*100</f>
        <v>128.02666218251051</v>
      </c>
      <c r="H19" s="12">
        <f t="shared" si="10"/>
        <v>103.24780274399508</v>
      </c>
      <c r="I19" s="12">
        <f t="shared" si="10"/>
        <v>103.79519222919531</v>
      </c>
      <c r="J19" s="12">
        <f t="shared" si="10"/>
        <v>106.16372695045814</v>
      </c>
      <c r="K19" s="12">
        <f>(((K83/100)*(K84/100)*(K85/100)*(K86/100))^0.25)*100</f>
        <v>103.35726304005523</v>
      </c>
      <c r="L19" s="12">
        <f t="shared" si="10"/>
        <v>106.49391265298411</v>
      </c>
      <c r="M19" s="12"/>
    </row>
    <row r="20" spans="1:44" hidden="1" x14ac:dyDescent="0.25">
      <c r="A20" s="13">
        <v>2001</v>
      </c>
      <c r="B20" s="2"/>
      <c r="D20" s="12">
        <f t="shared" ref="D20:L20" si="11">(((D87/100)*(D88/100)*(D89/100)*(D90/100))^0.25)*100</f>
        <v>100.61017383587686</v>
      </c>
      <c r="E20" s="12">
        <f t="shared" si="11"/>
        <v>102.74628035799522</v>
      </c>
      <c r="F20" s="12">
        <f t="shared" si="11"/>
        <v>99.457634086356521</v>
      </c>
      <c r="G20" s="12">
        <f t="shared" si="11"/>
        <v>92.943764438925271</v>
      </c>
      <c r="H20" s="12">
        <f t="shared" si="11"/>
        <v>99.404543433815135</v>
      </c>
      <c r="I20" s="12">
        <f t="shared" si="11"/>
        <v>102.15379387802011</v>
      </c>
      <c r="J20" s="12">
        <f t="shared" si="11"/>
        <v>100.51647674857891</v>
      </c>
      <c r="K20" s="12">
        <f>(((K87/100)*(K88/100)*(K89/100)*(K90/100))^0.25)*100</f>
        <v>96.93130621398879</v>
      </c>
      <c r="L20" s="12">
        <f t="shared" si="11"/>
        <v>100.6409918969193</v>
      </c>
      <c r="M20" s="12"/>
    </row>
    <row r="21" spans="1:44" hidden="1" x14ac:dyDescent="0.25">
      <c r="A21" s="13">
        <v>2002</v>
      </c>
      <c r="B21" s="2"/>
      <c r="D21" s="15">
        <v>97.850147482147051</v>
      </c>
      <c r="E21" s="15">
        <v>103.25388758137156</v>
      </c>
      <c r="F21" s="15">
        <v>104.07508940390382</v>
      </c>
      <c r="G21" s="15">
        <v>99.044809365225305</v>
      </c>
      <c r="H21" s="15">
        <v>106.30772162092104</v>
      </c>
      <c r="I21" s="15">
        <v>103.94740053990732</v>
      </c>
      <c r="J21" s="15">
        <v>99.142889640050882</v>
      </c>
      <c r="K21" s="15">
        <v>98.781718045904796</v>
      </c>
      <c r="L21" s="15">
        <v>102.19281641079968</v>
      </c>
      <c r="M21" s="15"/>
    </row>
    <row r="22" spans="1:44" hidden="1" x14ac:dyDescent="0.25">
      <c r="A22" s="13">
        <v>2003</v>
      </c>
      <c r="B22" s="2"/>
      <c r="D22" s="15">
        <v>96.948530116407312</v>
      </c>
      <c r="E22" s="15">
        <v>113.30522863517177</v>
      </c>
      <c r="F22" s="15">
        <v>110.93443402857081</v>
      </c>
      <c r="G22" s="15">
        <v>124.09832281898045</v>
      </c>
      <c r="H22" s="15">
        <v>106.12842041330933</v>
      </c>
      <c r="I22" s="15">
        <v>114.10799481584628</v>
      </c>
      <c r="J22" s="15">
        <v>100.81038633615402</v>
      </c>
      <c r="K22" s="15">
        <v>97.58547263923802</v>
      </c>
      <c r="L22" s="15">
        <v>108.50929687078961</v>
      </c>
      <c r="M22" s="15"/>
    </row>
    <row r="23" spans="1:44" hidden="1" x14ac:dyDescent="0.25">
      <c r="A23" s="16">
        <v>2004</v>
      </c>
      <c r="B23" s="7"/>
      <c r="C23" s="7"/>
      <c r="D23" s="15">
        <v>93.139534479267837</v>
      </c>
      <c r="E23" s="15">
        <v>123.77145212531083</v>
      </c>
      <c r="F23" s="15">
        <v>117.72385732323791</v>
      </c>
      <c r="G23" s="15">
        <v>107.91766476425659</v>
      </c>
      <c r="H23" s="15">
        <v>106.81136953792839</v>
      </c>
      <c r="I23" s="15">
        <v>112.92644265525064</v>
      </c>
      <c r="J23" s="15">
        <v>104.7105689784311</v>
      </c>
      <c r="K23" s="15">
        <v>95.566817482988029</v>
      </c>
      <c r="L23" s="15">
        <v>109.22363481323205</v>
      </c>
      <c r="M23" s="15"/>
    </row>
    <row r="24" spans="1:44" ht="15.75" hidden="1" customHeight="1" x14ac:dyDescent="0.25">
      <c r="A24" s="16">
        <v>2005</v>
      </c>
      <c r="B24" s="7"/>
      <c r="C24" s="7"/>
      <c r="D24" s="15">
        <v>93.661102465664214</v>
      </c>
      <c r="E24" s="15">
        <v>130.65511885367076</v>
      </c>
      <c r="F24" s="15">
        <v>127.54190990298319</v>
      </c>
      <c r="G24" s="15">
        <v>98.384030686313324</v>
      </c>
      <c r="H24" s="15">
        <v>106.08554509772634</v>
      </c>
      <c r="I24" s="15">
        <v>112.91354104219081</v>
      </c>
      <c r="J24" s="15">
        <v>105.67681136994521</v>
      </c>
      <c r="K24" s="15">
        <v>101.45001942760058</v>
      </c>
      <c r="L24" s="15">
        <v>111.0104538224808</v>
      </c>
      <c r="M24" s="15"/>
    </row>
    <row r="25" spans="1:44" hidden="1" x14ac:dyDescent="0.25">
      <c r="A25" s="16">
        <v>2006</v>
      </c>
      <c r="B25" s="7"/>
      <c r="C25" s="7"/>
      <c r="D25" s="15">
        <f>AVERAGE(D108:D111)</f>
        <v>97.799572027999659</v>
      </c>
      <c r="E25" s="15">
        <f t="shared" ref="E25:L25" si="12">AVERAGE(E108:E111)</f>
        <v>145.75289756808291</v>
      </c>
      <c r="F25" s="15">
        <f t="shared" si="12"/>
        <v>132.65632346975281</v>
      </c>
      <c r="G25" s="15">
        <f>AVERAGE(G108:G111)</f>
        <v>119.1623943434584</v>
      </c>
      <c r="H25" s="15">
        <f t="shared" si="12"/>
        <v>108.19176586986036</v>
      </c>
      <c r="I25" s="15">
        <f t="shared" si="12"/>
        <v>123.33163983040187</v>
      </c>
      <c r="J25" s="15">
        <f t="shared" si="12"/>
        <v>112.4548085100383</v>
      </c>
      <c r="K25" s="15">
        <f>AVERAGE(K108:K111)</f>
        <v>111.14739025041015</v>
      </c>
      <c r="L25" s="15">
        <f t="shared" si="12"/>
        <v>118.33158821201329</v>
      </c>
      <c r="M25" s="15"/>
    </row>
    <row r="26" spans="1:44" hidden="1" x14ac:dyDescent="0.25">
      <c r="A26" s="16">
        <v>2007</v>
      </c>
      <c r="B26" s="7"/>
      <c r="C26" s="7"/>
      <c r="D26" s="12">
        <f>(((D112/100)*(D113/100)*(D114/100)*(D115/100))^0.25)*100</f>
        <v>115.11264749179344</v>
      </c>
      <c r="E26" s="12">
        <f t="shared" ref="E26:L26" si="13">(((E112/100)*(E113/100)*(E114/100)*(E115/100))^0.25)*100</f>
        <v>157.93226504061769</v>
      </c>
      <c r="F26" s="12">
        <f t="shared" si="13"/>
        <v>142.33199699641759</v>
      </c>
      <c r="G26" s="12">
        <f>(((G112/100)*(G113/100)*(G114/100)*(G115/100))^0.25)*100</f>
        <v>135.34128574458364</v>
      </c>
      <c r="H26" s="12">
        <f t="shared" si="13"/>
        <v>115.22938476827547</v>
      </c>
      <c r="I26" s="12">
        <f t="shared" si="13"/>
        <v>139.05176341998754</v>
      </c>
      <c r="J26" s="12">
        <f t="shared" si="13"/>
        <v>114.31175559923959</v>
      </c>
      <c r="K26" s="12">
        <f>(((K112/100)*(K113/100)*(K114/100)*(K115/100))^0.25)*100</f>
        <v>128.08073269338806</v>
      </c>
      <c r="L26" s="12">
        <f t="shared" si="13"/>
        <v>130.58554174845634</v>
      </c>
      <c r="M26" s="12">
        <f>(((M112/100)*(M113/100)*(M114/100)*(M115/100))^0.25)*100</f>
        <v>131.12507659862155</v>
      </c>
      <c r="N26" s="7"/>
      <c r="O26" s="7"/>
    </row>
    <row r="27" spans="1:44" hidden="1" x14ac:dyDescent="0.25">
      <c r="A27" s="16">
        <v>2008</v>
      </c>
      <c r="B27" s="7"/>
      <c r="C27" s="7"/>
      <c r="D27" s="12">
        <f>(((D118/100)*(D119/100)*(D116/100)*(D117/100))^0.25)*100</f>
        <v>123.55257573384004</v>
      </c>
      <c r="E27" s="12">
        <f t="shared" ref="E27:L27" si="14">(((E118/100)*(E119/100)*(E116/100)*(E117/100))^0.25)*100</f>
        <v>160.77868444192382</v>
      </c>
      <c r="F27" s="12">
        <f t="shared" si="14"/>
        <v>156.58572106700703</v>
      </c>
      <c r="G27" s="12">
        <f t="shared" si="14"/>
        <v>162.54017317937846</v>
      </c>
      <c r="H27" s="12">
        <f t="shared" si="14"/>
        <v>125.06958300985083</v>
      </c>
      <c r="I27" s="12">
        <f t="shared" si="14"/>
        <v>147.25913462671343</v>
      </c>
      <c r="J27" s="12">
        <f t="shared" si="14"/>
        <v>122.69858812170878</v>
      </c>
      <c r="K27" s="12">
        <f>(((K118/100)*(K119/100)*(K116/100)*(K117/100))^0.25)*100</f>
        <v>137.68898683969852</v>
      </c>
      <c r="L27" s="12">
        <f t="shared" si="14"/>
        <v>140.8928628822153</v>
      </c>
      <c r="M27" s="12">
        <f>(((M118/100)*(M119/100)*(M116/100)*(M117/100))^0.25)*100</f>
        <v>141.82643720321821</v>
      </c>
      <c r="N27" s="7"/>
      <c r="O27" s="7"/>
    </row>
    <row r="28" spans="1:44" hidden="1" x14ac:dyDescent="0.25">
      <c r="A28" s="16">
        <v>2009</v>
      </c>
      <c r="B28" s="7"/>
      <c r="C28" s="7"/>
      <c r="D28" s="12">
        <f>(((D120/100)*(D121/100)*(D122/100)*(D123/100))^0.25)*100</f>
        <v>125.72386655035861</v>
      </c>
      <c r="E28" s="12">
        <f t="shared" ref="E28:L28" si="15">(((E120/100)*(E121/100)*(E122/100)*(E123/100))^0.25)*100</f>
        <v>167.23673429254944</v>
      </c>
      <c r="F28" s="12">
        <f t="shared" si="15"/>
        <v>166.00755955981586</v>
      </c>
      <c r="G28" s="12">
        <f t="shared" si="15"/>
        <v>173.66631141569465</v>
      </c>
      <c r="H28" s="12">
        <f t="shared" si="15"/>
        <v>126.45193322762591</v>
      </c>
      <c r="I28" s="12">
        <f t="shared" si="15"/>
        <v>153.38569520890678</v>
      </c>
      <c r="J28" s="12">
        <f t="shared" si="15"/>
        <v>132.87744793659766</v>
      </c>
      <c r="K28" s="12">
        <f>(((K120/100)*(K121/100)*(K122/100)*(K123/100))^0.25)*100</f>
        <v>141.76279137060592</v>
      </c>
      <c r="L28" s="12">
        <f t="shared" si="15"/>
        <v>147.13177356852489</v>
      </c>
      <c r="M28" s="12">
        <f>(((M120/100)*(M121/100)*(M122/100)*(M123/100))^0.25)*100</f>
        <v>148.56132942516155</v>
      </c>
      <c r="N28" s="7"/>
      <c r="O28" s="7"/>
    </row>
    <row r="29" spans="1:44" hidden="1" x14ac:dyDescent="0.25">
      <c r="A29" s="16">
        <v>2010</v>
      </c>
      <c r="B29" s="7"/>
      <c r="C29" s="7"/>
      <c r="D29" s="12">
        <f>(((D126/100)*(D127/100)*(D124/100)*(D125/100))^0.25)*100</f>
        <v>129.43777903983934</v>
      </c>
      <c r="E29" s="12">
        <f t="shared" ref="E29:L29" si="16">(((E126/100)*(E127/100)*(E124/100)*(E125/100))^0.25)*100</f>
        <v>172.58143334729849</v>
      </c>
      <c r="F29" s="12">
        <f t="shared" si="16"/>
        <v>163.67276241276303</v>
      </c>
      <c r="G29" s="12">
        <f t="shared" si="16"/>
        <v>187.52446066802656</v>
      </c>
      <c r="H29" s="12">
        <f t="shared" si="16"/>
        <v>121.97193448011181</v>
      </c>
      <c r="I29" s="12">
        <f t="shared" si="16"/>
        <v>156.45614510982256</v>
      </c>
      <c r="J29" s="12">
        <f t="shared" si="16"/>
        <v>132.49667392956403</v>
      </c>
      <c r="K29" s="12">
        <f>(((K126/100)*(K127/100)*(K124/100)*(K125/100))^0.25)*100</f>
        <v>150.68541613224059</v>
      </c>
      <c r="L29" s="12">
        <f t="shared" si="16"/>
        <v>148.81353212768579</v>
      </c>
      <c r="M29" s="12">
        <f>(((M126/100)*(M127/100)*(M124/100)*(M125/100))^0.25)*100</f>
        <v>149.66465419154258</v>
      </c>
      <c r="N29" s="7"/>
      <c r="O29" s="7"/>
    </row>
    <row r="30" spans="1:44" hidden="1" x14ac:dyDescent="0.25">
      <c r="A30" s="16">
        <v>2011</v>
      </c>
      <c r="B30" s="7"/>
      <c r="C30" s="7"/>
      <c r="D30" s="12">
        <f>(((D128/100)*(D129/100)*(D130/100)*(D131/100))^0.25)*100</f>
        <v>135.17524573780747</v>
      </c>
      <c r="E30" s="12">
        <f t="shared" ref="E30:L30" si="17">(((E128/100)*(E129/100)*(E130/100)*(E131/100))^0.25)*100</f>
        <v>191.86328845855274</v>
      </c>
      <c r="F30" s="12">
        <f t="shared" si="17"/>
        <v>176.61048604200872</v>
      </c>
      <c r="G30" s="12">
        <f t="shared" si="17"/>
        <v>171.99303961107066</v>
      </c>
      <c r="H30" s="12">
        <f t="shared" si="17"/>
        <v>150.83324452791697</v>
      </c>
      <c r="I30" s="12">
        <f t="shared" si="17"/>
        <v>168.93619274018411</v>
      </c>
      <c r="J30" s="12">
        <f t="shared" si="17"/>
        <v>136.32418780926756</v>
      </c>
      <c r="K30" s="12">
        <f>(((K128/100)*(K129/100)*(K130/100)*(K131/100))^0.25)*100</f>
        <v>163.61826558963389</v>
      </c>
      <c r="L30" s="12">
        <f t="shared" si="17"/>
        <v>158.85274037473911</v>
      </c>
      <c r="M30" s="12">
        <f>(((M128/100)*(M129/100)*(M130/100)*(M131/100))^0.25)*100</f>
        <v>159.36564451412954</v>
      </c>
      <c r="N30" s="7"/>
      <c r="O30" s="7"/>
    </row>
    <row r="31" spans="1:44" s="6" customFormat="1" ht="17.45" customHeight="1" x14ac:dyDescent="0.25">
      <c r="A31" s="17">
        <v>2012</v>
      </c>
      <c r="C31" s="7"/>
      <c r="D31" s="12">
        <v>154.1</v>
      </c>
      <c r="E31" s="12">
        <v>197.7</v>
      </c>
      <c r="F31" s="12">
        <v>185.4</v>
      </c>
      <c r="G31" s="12">
        <v>188.2</v>
      </c>
      <c r="H31" s="12">
        <v>165.3</v>
      </c>
      <c r="I31" s="12">
        <v>173.8</v>
      </c>
      <c r="J31" s="12">
        <v>140</v>
      </c>
      <c r="K31" s="12">
        <v>177.9</v>
      </c>
      <c r="L31" s="12">
        <v>177.92598008776389</v>
      </c>
      <c r="M31" s="12">
        <v>168.625</v>
      </c>
      <c r="N31" s="7"/>
      <c r="O31" s="7"/>
      <c r="P31" s="4"/>
      <c r="Q31" s="4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7.45" customHeight="1" x14ac:dyDescent="0.25">
      <c r="A32" s="17">
        <v>2013</v>
      </c>
      <c r="B32" s="6"/>
      <c r="C32" s="7"/>
      <c r="D32" s="12">
        <v>167.99708251155155</v>
      </c>
      <c r="E32" s="12">
        <v>217.29054972855229</v>
      </c>
      <c r="F32" s="12">
        <v>198.7202289997592</v>
      </c>
      <c r="G32" s="12">
        <v>214.3499023453009</v>
      </c>
      <c r="H32" s="12">
        <v>177.13161355585186</v>
      </c>
      <c r="I32" s="12">
        <v>168.34727113429497</v>
      </c>
      <c r="J32" s="12">
        <v>133.03111153014277</v>
      </c>
      <c r="K32" s="12">
        <v>267.71132305828053</v>
      </c>
      <c r="L32" s="12">
        <v>267.71132305828053</v>
      </c>
      <c r="M32" s="12">
        <v>173.92608174104194</v>
      </c>
      <c r="N32" s="7"/>
      <c r="O32" s="7"/>
    </row>
    <row r="33" spans="1:16" ht="17.45" customHeight="1" x14ac:dyDescent="0.25">
      <c r="A33" s="17">
        <v>2014</v>
      </c>
      <c r="B33" s="6"/>
      <c r="C33" s="7"/>
      <c r="D33" s="12">
        <v>167.99708251155155</v>
      </c>
      <c r="E33" s="12">
        <v>215.49428422168651</v>
      </c>
      <c r="F33" s="12">
        <v>188.29907925181837</v>
      </c>
      <c r="G33" s="12">
        <v>266.87329414119722</v>
      </c>
      <c r="H33" s="12">
        <v>174.50510404210334</v>
      </c>
      <c r="I33" s="12">
        <v>170.47160417410811</v>
      </c>
      <c r="J33" s="12">
        <v>124.41903813867755</v>
      </c>
      <c r="K33" s="12">
        <v>240.1865282605969</v>
      </c>
      <c r="L33" s="12">
        <v>240.1865282605969</v>
      </c>
      <c r="M33" s="12">
        <v>173.55044486193063</v>
      </c>
      <c r="N33" s="7"/>
      <c r="O33" s="7"/>
    </row>
    <row r="34" spans="1:16" ht="17.45" customHeight="1" x14ac:dyDescent="0.25">
      <c r="A34" s="17">
        <v>2015</v>
      </c>
      <c r="B34" s="6"/>
      <c r="C34" s="7"/>
      <c r="D34" s="12">
        <v>159.55903673565265</v>
      </c>
      <c r="E34" s="12">
        <v>207.52933321942672</v>
      </c>
      <c r="F34" s="12">
        <v>180.23918890738079</v>
      </c>
      <c r="G34" s="12">
        <v>262.53504248978669</v>
      </c>
      <c r="H34" s="12">
        <v>172.65543281604263</v>
      </c>
      <c r="I34" s="12">
        <v>168.10168134775412</v>
      </c>
      <c r="J34" s="12">
        <v>123.71470815608342</v>
      </c>
      <c r="K34" s="12">
        <v>241.15682497614111</v>
      </c>
      <c r="L34" s="12">
        <v>241.15682497614111</v>
      </c>
      <c r="M34" s="12">
        <v>169.70803235820318</v>
      </c>
      <c r="N34" s="7"/>
      <c r="O34" s="7"/>
    </row>
    <row r="35" spans="1:16" ht="17.45" customHeight="1" x14ac:dyDescent="0.25">
      <c r="A35" s="17">
        <v>2016</v>
      </c>
      <c r="B35" s="6"/>
      <c r="C35" s="7"/>
      <c r="D35" s="12">
        <v>148.58974775376208</v>
      </c>
      <c r="E35" s="12">
        <v>204.00833230892894</v>
      </c>
      <c r="F35" s="12">
        <v>178.36848116987531</v>
      </c>
      <c r="G35" s="12">
        <v>242.28378632087811</v>
      </c>
      <c r="H35" s="12">
        <v>172.43713868611462</v>
      </c>
      <c r="I35" s="12">
        <v>165.18340944547521</v>
      </c>
      <c r="J35" s="12">
        <v>119.62647787468568</v>
      </c>
      <c r="K35" s="12">
        <v>262.2131500960877</v>
      </c>
      <c r="L35" s="12">
        <v>262.2131500960877</v>
      </c>
      <c r="M35" s="12">
        <v>166.10822226332243</v>
      </c>
      <c r="N35" s="7"/>
      <c r="O35" s="7"/>
    </row>
    <row r="36" spans="1:16" ht="17.45" customHeight="1" x14ac:dyDescent="0.25">
      <c r="A36" s="17">
        <v>2017</v>
      </c>
      <c r="D36" s="12">
        <v>141.71880188221814</v>
      </c>
      <c r="E36" s="12">
        <v>193.01899952543641</v>
      </c>
      <c r="F36" s="12">
        <v>169.37484285162768</v>
      </c>
      <c r="G36" s="12">
        <v>184.72636593115502</v>
      </c>
      <c r="H36" s="12">
        <v>163.28909190679684</v>
      </c>
      <c r="I36" s="12">
        <v>165.86541209750047</v>
      </c>
      <c r="J36" s="12">
        <v>121.71799074330488</v>
      </c>
      <c r="K36" s="12">
        <v>281.81421014589955</v>
      </c>
      <c r="L36" s="12">
        <v>281.81421014589955</v>
      </c>
      <c r="M36" s="12">
        <v>156.54830537932997</v>
      </c>
      <c r="N36" s="7"/>
      <c r="O36" s="7"/>
    </row>
    <row r="37" spans="1:16" ht="17.45" customHeight="1" x14ac:dyDescent="0.25">
      <c r="A37" s="17">
        <v>2018</v>
      </c>
      <c r="D37" s="12">
        <v>132.86756761782181</v>
      </c>
      <c r="E37" s="12">
        <v>197.25142613938525</v>
      </c>
      <c r="F37" s="12">
        <v>168.00555457388225</v>
      </c>
      <c r="G37" s="12">
        <v>162.75795935437557</v>
      </c>
      <c r="H37" s="12">
        <v>150.15401031264261</v>
      </c>
      <c r="I37" s="12">
        <v>158.75338011649103</v>
      </c>
      <c r="J37" s="12">
        <v>126.17035532000865</v>
      </c>
      <c r="K37" s="12">
        <v>304.38326452220798</v>
      </c>
      <c r="L37" s="12">
        <v>158.49683859289715</v>
      </c>
      <c r="M37" s="12">
        <v>151.69506942907441</v>
      </c>
      <c r="N37" s="7"/>
      <c r="O37" s="7"/>
    </row>
    <row r="38" spans="1:16" ht="17.45" customHeight="1" x14ac:dyDescent="0.25">
      <c r="A38" s="17">
        <v>2019</v>
      </c>
      <c r="C38" s="1"/>
      <c r="D38" s="12">
        <v>136.3382018102958</v>
      </c>
      <c r="E38" s="12">
        <v>193.99290754547667</v>
      </c>
      <c r="F38" s="12">
        <v>180.37540030075286</v>
      </c>
      <c r="G38" s="12">
        <v>147.47719432815066</v>
      </c>
      <c r="H38" s="12">
        <v>132.281241362364</v>
      </c>
      <c r="I38" s="12">
        <v>158.70015011510026</v>
      </c>
      <c r="J38" s="12">
        <v>130.2672479195501</v>
      </c>
      <c r="K38" s="12">
        <v>359.34777244659438</v>
      </c>
      <c r="L38" s="12">
        <v>161.70601759255936</v>
      </c>
      <c r="M38" s="12">
        <v>151.87212513467023</v>
      </c>
      <c r="N38" s="1"/>
      <c r="O38" s="1"/>
    </row>
    <row r="39" spans="1:16" ht="17.45" customHeight="1" x14ac:dyDescent="0.25">
      <c r="A39" s="17">
        <v>2020</v>
      </c>
      <c r="C39" s="1"/>
      <c r="D39" s="12">
        <f>AVERAGE(D164:D167)</f>
        <v>135.50393572090286</v>
      </c>
      <c r="E39" s="12">
        <f>AVERAGE(E164:E167)</f>
        <v>163.53459707278307</v>
      </c>
      <c r="F39" s="12">
        <f t="shared" ref="F39:M39" si="18">AVERAGE(F164:F167)</f>
        <v>186.05967924456678</v>
      </c>
      <c r="G39" s="12">
        <f t="shared" si="18"/>
        <v>123.54145152296917</v>
      </c>
      <c r="H39" s="12">
        <f t="shared" si="18"/>
        <v>126.95870937833061</v>
      </c>
      <c r="I39" s="12">
        <f t="shared" si="18"/>
        <v>163.65244635111549</v>
      </c>
      <c r="J39" s="12">
        <f t="shared" si="18"/>
        <v>113.06024508631388</v>
      </c>
      <c r="K39" s="12">
        <f t="shared" si="18"/>
        <v>308.81032696911382</v>
      </c>
      <c r="L39" s="12">
        <f t="shared" si="18"/>
        <v>154.63576079250333</v>
      </c>
      <c r="M39" s="12">
        <f t="shared" si="18"/>
        <v>147.90438353534921</v>
      </c>
      <c r="N39" s="1"/>
      <c r="O39" s="1"/>
    </row>
    <row r="40" spans="1:16" ht="17.45" customHeight="1" x14ac:dyDescent="0.25">
      <c r="A40" s="18"/>
      <c r="B40" s="19"/>
      <c r="C40" s="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8"/>
      <c r="O40" s="7"/>
      <c r="P40" s="21"/>
    </row>
    <row r="41" spans="1:16" ht="17.45" customHeight="1" x14ac:dyDescent="0.25">
      <c r="A41" s="22"/>
      <c r="B41" s="2"/>
      <c r="N41" s="3"/>
      <c r="O41" s="3"/>
    </row>
    <row r="42" spans="1:16" ht="17.45" hidden="1" customHeight="1" x14ac:dyDescent="0.25">
      <c r="A42" s="11" t="s">
        <v>16</v>
      </c>
      <c r="B42" s="12" t="s">
        <v>17</v>
      </c>
      <c r="C42" s="12"/>
      <c r="D42" s="12">
        <v>76.410240951749358</v>
      </c>
      <c r="E42" s="12">
        <v>119.6407546552997</v>
      </c>
      <c r="F42" s="12">
        <v>78.493954087801143</v>
      </c>
      <c r="G42" s="12">
        <v>213.68923678911545</v>
      </c>
      <c r="H42" s="12">
        <v>133.95545861348594</v>
      </c>
      <c r="I42" s="12">
        <v>108.82208001117091</v>
      </c>
      <c r="J42" s="12">
        <v>87.422299794840839</v>
      </c>
      <c r="K42" s="12">
        <v>72.441538797552411</v>
      </c>
      <c r="L42" s="12">
        <v>99.3</v>
      </c>
      <c r="M42" s="12"/>
      <c r="N42" s="3"/>
      <c r="O42" s="3"/>
    </row>
    <row r="43" spans="1:16" ht="17.45" hidden="1" customHeight="1" x14ac:dyDescent="0.25">
      <c r="A43" s="11" t="s">
        <v>18</v>
      </c>
      <c r="B43" s="12" t="s">
        <v>19</v>
      </c>
      <c r="C43" s="12"/>
      <c r="D43" s="12">
        <v>76.221055394787086</v>
      </c>
      <c r="E43" s="12">
        <v>115.84806777288827</v>
      </c>
      <c r="F43" s="12">
        <v>78.299792290805229</v>
      </c>
      <c r="G43" s="12">
        <v>213.47174623011068</v>
      </c>
      <c r="H43" s="12">
        <v>136.23779968011829</v>
      </c>
      <c r="I43" s="12">
        <v>115.34855402305431</v>
      </c>
      <c r="J43" s="12">
        <v>87.047004410293638</v>
      </c>
      <c r="K43" s="12">
        <v>68.797289618847344</v>
      </c>
      <c r="L43" s="12">
        <v>100.8</v>
      </c>
      <c r="M43" s="12"/>
    </row>
    <row r="44" spans="1:16" ht="17.45" hidden="1" customHeight="1" x14ac:dyDescent="0.25">
      <c r="A44" s="11" t="s">
        <v>20</v>
      </c>
      <c r="B44" s="12" t="s">
        <v>19</v>
      </c>
      <c r="C44" s="12"/>
      <c r="D44" s="12">
        <v>75.240901509214041</v>
      </c>
      <c r="E44" s="12">
        <v>114.21010378596135</v>
      </c>
      <c r="F44" s="12">
        <v>73.17364473120314</v>
      </c>
      <c r="G44" s="12">
        <v>194.01904137781699</v>
      </c>
      <c r="H44" s="12">
        <v>135.23350936091217</v>
      </c>
      <c r="I44" s="12">
        <v>118.77711536202268</v>
      </c>
      <c r="J44" s="12">
        <v>83.298563830315373</v>
      </c>
      <c r="K44" s="12">
        <v>69.394523044405929</v>
      </c>
      <c r="L44" s="12">
        <v>98.9</v>
      </c>
      <c r="M44" s="12"/>
    </row>
    <row r="45" spans="1:16" ht="17.45" hidden="1" customHeight="1" x14ac:dyDescent="0.25">
      <c r="A45" s="11" t="s">
        <v>21</v>
      </c>
      <c r="B45" s="12" t="s">
        <v>19</v>
      </c>
      <c r="C45" s="12"/>
      <c r="D45" s="12">
        <v>77.002603695665272</v>
      </c>
      <c r="E45" s="12">
        <v>113.00206277897107</v>
      </c>
      <c r="F45" s="12">
        <v>74.365976386963467</v>
      </c>
      <c r="G45" s="12">
        <v>170.57848043632737</v>
      </c>
      <c r="H45" s="12">
        <v>137.86755914825639</v>
      </c>
      <c r="I45" s="12">
        <v>107.57004117962023</v>
      </c>
      <c r="J45" s="12">
        <v>86.931742553059848</v>
      </c>
      <c r="K45" s="12">
        <v>66.236229325715769</v>
      </c>
      <c r="L45" s="12">
        <v>96.1</v>
      </c>
      <c r="M45" s="12"/>
      <c r="N45" s="3"/>
      <c r="O45" s="3"/>
    </row>
    <row r="46" spans="1:16" ht="17.45" hidden="1" customHeight="1" x14ac:dyDescent="0.25">
      <c r="A46" s="11" t="s">
        <v>22</v>
      </c>
      <c r="B46" s="12" t="s">
        <v>17</v>
      </c>
      <c r="C46" s="12"/>
      <c r="D46" s="12">
        <v>76.704302817467479</v>
      </c>
      <c r="E46" s="12">
        <v>113.70398653532305</v>
      </c>
      <c r="F46" s="12">
        <v>76.292784342672221</v>
      </c>
      <c r="G46" s="12">
        <v>152.54898935153523</v>
      </c>
      <c r="H46" s="12">
        <v>131.59893487235647</v>
      </c>
      <c r="I46" s="12">
        <v>107.18347136457625</v>
      </c>
      <c r="J46" s="12">
        <v>81.047485871569535</v>
      </c>
      <c r="K46" s="12">
        <v>67.192719703703887</v>
      </c>
      <c r="L46" s="12">
        <v>94.7</v>
      </c>
      <c r="M46" s="12"/>
      <c r="N46" s="3"/>
      <c r="O46" s="3"/>
    </row>
    <row r="47" spans="1:16" ht="17.45" hidden="1" customHeight="1" x14ac:dyDescent="0.25">
      <c r="A47" s="11" t="s">
        <v>18</v>
      </c>
      <c r="B47" s="12" t="s">
        <v>19</v>
      </c>
      <c r="C47" s="12"/>
      <c r="D47" s="12">
        <v>76.232424495049926</v>
      </c>
      <c r="E47" s="12">
        <v>110.54955144441271</v>
      </c>
      <c r="F47" s="12">
        <v>75.157806387401877</v>
      </c>
      <c r="G47" s="12">
        <v>140.40614216715605</v>
      </c>
      <c r="H47" s="12">
        <v>131.51036636155652</v>
      </c>
      <c r="I47" s="12">
        <v>115.66191666245697</v>
      </c>
      <c r="J47" s="12">
        <v>82.638155374369305</v>
      </c>
      <c r="K47" s="12">
        <v>66.62088032005768</v>
      </c>
      <c r="L47" s="12">
        <v>96</v>
      </c>
      <c r="M47" s="12"/>
      <c r="N47" s="3"/>
      <c r="O47" s="3"/>
    </row>
    <row r="48" spans="1:16" ht="17.45" hidden="1" customHeight="1" x14ac:dyDescent="0.25">
      <c r="A48" s="11" t="s">
        <v>20</v>
      </c>
      <c r="B48" s="12" t="s">
        <v>19</v>
      </c>
      <c r="C48" s="12"/>
      <c r="D48" s="12">
        <v>73.839753065322881</v>
      </c>
      <c r="E48" s="12">
        <v>106.99471521717744</v>
      </c>
      <c r="F48" s="12">
        <v>75.211896076670996</v>
      </c>
      <c r="G48" s="12">
        <v>146.636238415538</v>
      </c>
      <c r="H48" s="12">
        <v>120.77371712578856</v>
      </c>
      <c r="I48" s="12">
        <v>112.96552746504625</v>
      </c>
      <c r="J48" s="12">
        <v>81.294396211523278</v>
      </c>
      <c r="K48" s="12">
        <v>70.074163333222785</v>
      </c>
      <c r="L48" s="12">
        <v>93.8</v>
      </c>
      <c r="M48" s="12"/>
      <c r="N48" s="3"/>
      <c r="O48" s="3"/>
    </row>
    <row r="49" spans="1:15" ht="17.45" hidden="1" customHeight="1" x14ac:dyDescent="0.25">
      <c r="A49" s="11" t="s">
        <v>21</v>
      </c>
      <c r="B49" s="12" t="s">
        <v>19</v>
      </c>
      <c r="C49" s="12"/>
      <c r="D49" s="12">
        <v>72.569444444444443</v>
      </c>
      <c r="E49" s="12">
        <v>100.66225165562915</v>
      </c>
      <c r="F49" s="12">
        <v>78.909382518043302</v>
      </c>
      <c r="G49" s="12">
        <v>159.40959409594095</v>
      </c>
      <c r="H49" s="12">
        <v>125.33495736906212</v>
      </c>
      <c r="I49" s="12">
        <v>115.42351453855879</v>
      </c>
      <c r="J49" s="12">
        <v>81.13654301499605</v>
      </c>
      <c r="K49" s="12">
        <v>70.652920962199303</v>
      </c>
      <c r="L49" s="12">
        <v>95.7</v>
      </c>
      <c r="M49" s="12"/>
      <c r="N49" s="3"/>
      <c r="O49" s="3"/>
    </row>
    <row r="50" spans="1:15" ht="17.45" hidden="1" customHeight="1" x14ac:dyDescent="0.25">
      <c r="A50" s="11" t="s">
        <v>23</v>
      </c>
      <c r="B50" s="12" t="s">
        <v>17</v>
      </c>
      <c r="C50" s="12"/>
      <c r="D50" s="12">
        <v>76.302083333333343</v>
      </c>
      <c r="E50" s="12">
        <v>112.58278145695364</v>
      </c>
      <c r="F50" s="12">
        <v>78.829190056134721</v>
      </c>
      <c r="G50" s="12">
        <v>139.85239852398524</v>
      </c>
      <c r="H50" s="12">
        <v>122.16808769792935</v>
      </c>
      <c r="I50" s="12">
        <v>130.46776232616941</v>
      </c>
      <c r="J50" s="12">
        <v>80.899763220205216</v>
      </c>
      <c r="K50" s="12">
        <v>72.783505154639187</v>
      </c>
      <c r="L50" s="12">
        <v>100.2</v>
      </c>
      <c r="M50" s="12"/>
      <c r="N50" s="3"/>
      <c r="O50" s="3"/>
    </row>
    <row r="51" spans="1:15" ht="17.45" hidden="1" customHeight="1" x14ac:dyDescent="0.25">
      <c r="A51" s="11" t="s">
        <v>18</v>
      </c>
      <c r="B51" s="12" t="s">
        <v>19</v>
      </c>
      <c r="C51" s="12"/>
      <c r="D51" s="12">
        <v>73.784722222222214</v>
      </c>
      <c r="E51" s="12">
        <v>107.54966887417218</v>
      </c>
      <c r="F51" s="12">
        <v>82.197273456295108</v>
      </c>
      <c r="G51" s="12">
        <v>137.82287822878229</v>
      </c>
      <c r="H51" s="12">
        <v>110.35322777101095</v>
      </c>
      <c r="I51" s="12">
        <v>122.37673830594184</v>
      </c>
      <c r="J51" s="12">
        <v>84.92501973164957</v>
      </c>
      <c r="K51" s="12">
        <v>76.632302405498294</v>
      </c>
      <c r="L51" s="12">
        <v>97.3</v>
      </c>
      <c r="M51" s="12"/>
      <c r="N51" s="3"/>
      <c r="O51" s="3"/>
    </row>
    <row r="52" spans="1:15" ht="17.45" hidden="1" customHeight="1" x14ac:dyDescent="0.25">
      <c r="A52" s="11" t="s">
        <v>20</v>
      </c>
      <c r="B52" s="12" t="s">
        <v>19</v>
      </c>
      <c r="C52" s="12"/>
      <c r="D52" s="12">
        <v>72.135416666666657</v>
      </c>
      <c r="E52" s="12">
        <v>125.6953642384106</v>
      </c>
      <c r="F52" s="12">
        <v>86.206896551724128</v>
      </c>
      <c r="G52" s="12">
        <v>143.35793357933579</v>
      </c>
      <c r="H52" s="12">
        <v>111.93666260657736</v>
      </c>
      <c r="I52" s="12">
        <v>121.36536030341341</v>
      </c>
      <c r="J52" s="12">
        <v>82.951854775059189</v>
      </c>
      <c r="K52" s="12">
        <v>73.539518900343651</v>
      </c>
      <c r="L52" s="12">
        <v>99</v>
      </c>
      <c r="M52" s="12"/>
      <c r="N52" s="3"/>
      <c r="O52" s="3"/>
    </row>
    <row r="53" spans="1:15" ht="17.45" hidden="1" customHeight="1" x14ac:dyDescent="0.25">
      <c r="A53" s="11" t="s">
        <v>21</v>
      </c>
      <c r="B53" s="12" t="s">
        <v>19</v>
      </c>
      <c r="C53" s="12"/>
      <c r="D53" s="12">
        <v>74.479166666666657</v>
      </c>
      <c r="E53" s="12">
        <v>111.39072847682118</v>
      </c>
      <c r="F53" s="12">
        <v>79.791499599037678</v>
      </c>
      <c r="G53" s="12">
        <v>144.28044280442805</v>
      </c>
      <c r="H53" s="12">
        <v>114.12911084043851</v>
      </c>
      <c r="I53" s="12">
        <v>118.71049304677625</v>
      </c>
      <c r="J53" s="12">
        <v>81.610102604577747</v>
      </c>
      <c r="K53" s="12">
        <v>72.096219931271477</v>
      </c>
      <c r="L53" s="12">
        <v>96.2</v>
      </c>
      <c r="M53" s="12"/>
    </row>
    <row r="54" spans="1:15" ht="17.45" hidden="1" customHeight="1" x14ac:dyDescent="0.25">
      <c r="A54" s="11" t="s">
        <v>24</v>
      </c>
      <c r="B54" s="12" t="s">
        <v>17</v>
      </c>
      <c r="C54" s="12"/>
      <c r="D54" s="12">
        <v>72.829861111111114</v>
      </c>
      <c r="E54" s="12">
        <v>109.66887417218543</v>
      </c>
      <c r="F54" s="12">
        <v>78.829190056134721</v>
      </c>
      <c r="G54" s="12">
        <v>138.00738007380073</v>
      </c>
      <c r="H54" s="12">
        <v>109.98781973203411</v>
      </c>
      <c r="I54" s="12">
        <v>113.78002528445008</v>
      </c>
      <c r="J54" s="12">
        <v>84.846093133385949</v>
      </c>
      <c r="K54" s="12">
        <v>70.378006872852239</v>
      </c>
      <c r="L54" s="12">
        <v>94.1</v>
      </c>
      <c r="M54" s="12"/>
    </row>
    <row r="55" spans="1:15" ht="17.45" hidden="1" customHeight="1" x14ac:dyDescent="0.25">
      <c r="A55" s="11" t="s">
        <v>25</v>
      </c>
      <c r="B55" s="12" t="s">
        <v>19</v>
      </c>
      <c r="C55" s="12"/>
      <c r="D55" s="12">
        <v>71.354166666666657</v>
      </c>
      <c r="E55" s="12">
        <v>107.15231788079471</v>
      </c>
      <c r="F55" s="12">
        <v>78.508420208500411</v>
      </c>
      <c r="G55" s="12">
        <v>135.42435424354244</v>
      </c>
      <c r="H55" s="12">
        <v>105.115712545676</v>
      </c>
      <c r="I55" s="12">
        <v>126.04298356510748</v>
      </c>
      <c r="J55" s="12">
        <v>81.610102604577747</v>
      </c>
      <c r="K55" s="12">
        <v>76.082474226804138</v>
      </c>
      <c r="L55" s="12">
        <v>94.7</v>
      </c>
      <c r="M55" s="12"/>
    </row>
    <row r="56" spans="1:15" ht="17.45" hidden="1" customHeight="1" x14ac:dyDescent="0.25">
      <c r="A56" s="11" t="s">
        <v>20</v>
      </c>
      <c r="B56" s="12" t="s">
        <v>19</v>
      </c>
      <c r="C56" s="12"/>
      <c r="D56" s="12">
        <v>73.697916666666671</v>
      </c>
      <c r="E56" s="12">
        <v>112.18543046357617</v>
      </c>
      <c r="F56" s="12">
        <v>86.447473937449871</v>
      </c>
      <c r="G56" s="12">
        <v>135.60885608856088</v>
      </c>
      <c r="H56" s="12">
        <v>110.84043848964677</v>
      </c>
      <c r="I56" s="12">
        <v>118.8369152970923</v>
      </c>
      <c r="J56" s="12">
        <v>81.13654301499605</v>
      </c>
      <c r="K56" s="12">
        <v>75.670103092783506</v>
      </c>
      <c r="L56" s="12">
        <v>95.2</v>
      </c>
      <c r="M56" s="12"/>
    </row>
    <row r="57" spans="1:15" ht="17.45" hidden="1" customHeight="1" x14ac:dyDescent="0.25">
      <c r="A57" s="11" t="s">
        <v>21</v>
      </c>
      <c r="B57" s="12" t="s">
        <v>19</v>
      </c>
      <c r="C57" s="12"/>
      <c r="D57" s="12">
        <v>73.4375</v>
      </c>
      <c r="E57" s="12">
        <v>115.76158940397352</v>
      </c>
      <c r="F57" s="12">
        <v>89.334402566158786</v>
      </c>
      <c r="G57" s="12">
        <v>134.31734317343171</v>
      </c>
      <c r="H57" s="12">
        <v>116.32155907429964</v>
      </c>
      <c r="I57" s="12">
        <v>122.62958280657396</v>
      </c>
      <c r="J57" s="12">
        <v>81.846882399368596</v>
      </c>
      <c r="K57" s="12">
        <v>70.652920962199303</v>
      </c>
      <c r="L57" s="12">
        <v>97.6</v>
      </c>
      <c r="M57" s="12"/>
    </row>
    <row r="58" spans="1:15" ht="17.45" hidden="1" customHeight="1" x14ac:dyDescent="0.25">
      <c r="A58" s="11" t="s">
        <v>26</v>
      </c>
      <c r="B58" s="12" t="s">
        <v>17</v>
      </c>
      <c r="C58" s="12"/>
      <c r="D58" s="12">
        <v>71.527777777777786</v>
      </c>
      <c r="E58" s="12">
        <v>105.96026490066225</v>
      </c>
      <c r="F58" s="12">
        <v>97.19326383319968</v>
      </c>
      <c r="G58" s="12">
        <v>129.70479704797046</v>
      </c>
      <c r="H58" s="12">
        <v>116.07795371498173</v>
      </c>
      <c r="I58" s="12">
        <v>115.92920353982301</v>
      </c>
      <c r="J58" s="12">
        <v>83.898973954222569</v>
      </c>
      <c r="K58" s="12">
        <v>71.615120274914091</v>
      </c>
      <c r="L58" s="12">
        <v>95.9</v>
      </c>
      <c r="M58" s="12"/>
    </row>
    <row r="59" spans="1:15" ht="17.45" hidden="1" customHeight="1" x14ac:dyDescent="0.25">
      <c r="A59" s="11" t="s">
        <v>18</v>
      </c>
      <c r="B59" s="12" t="s">
        <v>19</v>
      </c>
      <c r="C59" s="12"/>
      <c r="D59" s="12">
        <v>76.041666666666657</v>
      </c>
      <c r="E59" s="12">
        <v>123.17880794701988</v>
      </c>
      <c r="F59" s="12">
        <v>98.396150761828395</v>
      </c>
      <c r="G59" s="12">
        <v>145.75645756457564</v>
      </c>
      <c r="H59" s="12">
        <v>121.5590742996346</v>
      </c>
      <c r="I59" s="12">
        <v>126.54867256637168</v>
      </c>
      <c r="J59" s="12">
        <v>77.505919494869772</v>
      </c>
      <c r="K59" s="12">
        <v>70.584192439862548</v>
      </c>
      <c r="L59" s="12">
        <v>102.1</v>
      </c>
      <c r="M59" s="12"/>
    </row>
    <row r="60" spans="1:15" ht="17.45" hidden="1" customHeight="1" x14ac:dyDescent="0.25">
      <c r="A60" s="11" t="s">
        <v>20</v>
      </c>
      <c r="B60" s="12" t="s">
        <v>19</v>
      </c>
      <c r="C60" s="12"/>
      <c r="D60" s="12">
        <v>79.600694444444443</v>
      </c>
      <c r="E60" s="12">
        <v>124.50331125827813</v>
      </c>
      <c r="F60" s="12">
        <v>98.396150761828395</v>
      </c>
      <c r="G60" s="12">
        <v>148.8929889298893</v>
      </c>
      <c r="H60" s="12">
        <v>114.61632155907431</v>
      </c>
      <c r="I60" s="12">
        <v>136.15676359039193</v>
      </c>
      <c r="J60" s="12">
        <v>76.400947119179165</v>
      </c>
      <c r="K60" s="12">
        <v>74.158075601374577</v>
      </c>
      <c r="L60" s="12">
        <v>106.5</v>
      </c>
      <c r="M60" s="12"/>
    </row>
    <row r="61" spans="1:15" ht="17.45" hidden="1" customHeight="1" x14ac:dyDescent="0.25">
      <c r="A61" s="11" t="s">
        <v>21</v>
      </c>
      <c r="B61" s="12" t="s">
        <v>19</v>
      </c>
      <c r="C61" s="12"/>
      <c r="D61" s="12">
        <v>79.947916666666657</v>
      </c>
      <c r="E61" s="12">
        <v>127.68211920529802</v>
      </c>
      <c r="F61" s="12">
        <v>91.499599037690444</v>
      </c>
      <c r="G61" s="12">
        <v>151.1070110701107</v>
      </c>
      <c r="H61" s="12">
        <v>111.69305724725945</v>
      </c>
      <c r="I61" s="12">
        <v>133.50189633375473</v>
      </c>
      <c r="J61" s="12">
        <v>85.398579321231267</v>
      </c>
      <c r="K61" s="12">
        <v>72.096219931271477</v>
      </c>
      <c r="L61" s="12">
        <v>105.6</v>
      </c>
      <c r="M61" s="12"/>
    </row>
    <row r="62" spans="1:15" ht="17.45" hidden="1" customHeight="1" x14ac:dyDescent="0.25">
      <c r="A62" s="11" t="s">
        <v>27</v>
      </c>
      <c r="B62" s="12" t="s">
        <v>17</v>
      </c>
      <c r="C62" s="12"/>
      <c r="D62" s="12">
        <v>81.857638888888886</v>
      </c>
      <c r="E62" s="12">
        <v>108.34437086092714</v>
      </c>
      <c r="F62" s="12">
        <v>88.853247794707286</v>
      </c>
      <c r="G62" s="12">
        <v>133.39483394833945</v>
      </c>
      <c r="H62" s="12">
        <v>109.86601705237516</v>
      </c>
      <c r="I62" s="12">
        <v>108.59671302149181</v>
      </c>
      <c r="J62" s="12">
        <v>89.344909234412</v>
      </c>
      <c r="K62" s="12">
        <v>77.663230240549836</v>
      </c>
      <c r="L62" s="12">
        <v>95.8</v>
      </c>
      <c r="M62" s="12"/>
    </row>
    <row r="63" spans="1:15" ht="17.45" hidden="1" customHeight="1" x14ac:dyDescent="0.25">
      <c r="A63" s="11" t="s">
        <v>18</v>
      </c>
      <c r="B63" s="12" t="s">
        <v>19</v>
      </c>
      <c r="C63" s="12"/>
      <c r="D63" s="12">
        <v>80.902777777777786</v>
      </c>
      <c r="E63" s="12">
        <v>106.88741721854305</v>
      </c>
      <c r="F63" s="12">
        <v>90.136327185244596</v>
      </c>
      <c r="G63" s="12">
        <v>119.1881918819188</v>
      </c>
      <c r="H63" s="12">
        <v>108.03897685749087</v>
      </c>
      <c r="I63" s="12">
        <v>116.81415929203543</v>
      </c>
      <c r="J63" s="12">
        <v>87.134964483030785</v>
      </c>
      <c r="K63" s="12">
        <v>73.814432989690729</v>
      </c>
      <c r="L63" s="12">
        <v>97.8</v>
      </c>
      <c r="M63" s="12"/>
    </row>
    <row r="64" spans="1:15" ht="17.45" hidden="1" customHeight="1" x14ac:dyDescent="0.25">
      <c r="A64" s="11" t="s">
        <v>20</v>
      </c>
      <c r="B64" s="12" t="s">
        <v>19</v>
      </c>
      <c r="C64" s="12"/>
      <c r="D64" s="12">
        <v>75.78125</v>
      </c>
      <c r="E64" s="12">
        <v>105.43046357615893</v>
      </c>
      <c r="F64" s="12">
        <v>84.202085004009618</v>
      </c>
      <c r="G64" s="12">
        <v>116.60516605166052</v>
      </c>
      <c r="H64" s="12">
        <v>104.75030450669915</v>
      </c>
      <c r="I64" s="12">
        <v>108.09102402022756</v>
      </c>
      <c r="J64" s="12">
        <v>84.92501973164957</v>
      </c>
      <c r="K64" s="12">
        <v>77.938144329896915</v>
      </c>
      <c r="L64" s="12">
        <v>95.7</v>
      </c>
      <c r="M64" s="12"/>
    </row>
    <row r="65" spans="1:13" ht="17.45" hidden="1" customHeight="1" x14ac:dyDescent="0.25">
      <c r="A65" s="11" t="s">
        <v>21</v>
      </c>
      <c r="B65" s="12" t="s">
        <v>19</v>
      </c>
      <c r="C65" s="12"/>
      <c r="D65" s="12">
        <v>83.246527777777786</v>
      </c>
      <c r="E65" s="12">
        <v>115.76158940397352</v>
      </c>
      <c r="F65" s="12">
        <v>90.537289494787487</v>
      </c>
      <c r="G65" s="12">
        <v>146.49446494464945</v>
      </c>
      <c r="H65" s="12">
        <v>114.00730816077953</v>
      </c>
      <c r="I65" s="12">
        <v>108.72313527180783</v>
      </c>
      <c r="J65" s="12">
        <v>89.029202841357531</v>
      </c>
      <c r="K65" s="12">
        <v>79.037800687285227</v>
      </c>
      <c r="L65" s="12">
        <v>101.4</v>
      </c>
      <c r="M65" s="12"/>
    </row>
    <row r="66" spans="1:13" ht="17.45" hidden="1" customHeight="1" x14ac:dyDescent="0.25">
      <c r="A66" s="11" t="s">
        <v>28</v>
      </c>
      <c r="B66" s="12" t="s">
        <v>17</v>
      </c>
      <c r="C66" s="12"/>
      <c r="D66" s="12">
        <v>80.555555555555543</v>
      </c>
      <c r="E66" s="12">
        <v>104.10596026490066</v>
      </c>
      <c r="F66" s="12">
        <v>90.136327185244596</v>
      </c>
      <c r="G66" s="12">
        <v>152.76752767527674</v>
      </c>
      <c r="H66" s="12">
        <v>115.46894031668697</v>
      </c>
      <c r="I66" s="12">
        <v>111.50442477876108</v>
      </c>
      <c r="J66" s="12">
        <v>89.344909234412</v>
      </c>
      <c r="K66" s="12">
        <v>79.106529209621996</v>
      </c>
      <c r="L66" s="12">
        <v>101.7</v>
      </c>
      <c r="M66" s="12"/>
    </row>
    <row r="67" spans="1:13" ht="17.45" hidden="1" customHeight="1" x14ac:dyDescent="0.25">
      <c r="A67" s="11" t="s">
        <v>18</v>
      </c>
      <c r="B67" s="12" t="s">
        <v>19</v>
      </c>
      <c r="C67" s="12"/>
      <c r="D67" s="12">
        <v>81.163194444444443</v>
      </c>
      <c r="E67" s="12">
        <v>110.0662251655629</v>
      </c>
      <c r="F67" s="12">
        <v>91.339214113873297</v>
      </c>
      <c r="G67" s="12">
        <v>161.25461254612546</v>
      </c>
      <c r="H67" s="12">
        <v>118.75761266747868</v>
      </c>
      <c r="I67" s="12">
        <v>122.37673830594184</v>
      </c>
      <c r="J67" s="12">
        <v>89.660615627466441</v>
      </c>
      <c r="K67" s="12">
        <v>77.938144329896915</v>
      </c>
      <c r="L67" s="12">
        <v>107</v>
      </c>
      <c r="M67" s="12"/>
    </row>
    <row r="68" spans="1:13" ht="17.45" hidden="1" customHeight="1" x14ac:dyDescent="0.25">
      <c r="A68" s="11" t="s">
        <v>20</v>
      </c>
      <c r="B68" s="12" t="s">
        <v>19</v>
      </c>
      <c r="C68" s="12"/>
      <c r="D68" s="12">
        <v>83.159722222222214</v>
      </c>
      <c r="E68" s="12">
        <v>110.33112582781457</v>
      </c>
      <c r="F68" s="12">
        <v>93.58460304731355</v>
      </c>
      <c r="G68" s="12">
        <v>161.80811808118079</v>
      </c>
      <c r="H68" s="12">
        <v>115.46894031668697</v>
      </c>
      <c r="I68" s="12">
        <v>111.50442477876108</v>
      </c>
      <c r="J68" s="12">
        <v>92.265193370165747</v>
      </c>
      <c r="K68" s="12">
        <v>82.405498281786947</v>
      </c>
      <c r="L68" s="12">
        <v>103.7</v>
      </c>
      <c r="M68" s="12"/>
    </row>
    <row r="69" spans="1:13" ht="17.45" hidden="1" customHeight="1" x14ac:dyDescent="0.25">
      <c r="A69" s="11" t="s">
        <v>21</v>
      </c>
      <c r="B69" s="12" t="s">
        <v>19</v>
      </c>
      <c r="C69" s="12"/>
      <c r="D69" s="12">
        <v>84.288194444444443</v>
      </c>
      <c r="E69" s="12">
        <v>110.72847682119205</v>
      </c>
      <c r="F69" s="12">
        <v>92.862870890136321</v>
      </c>
      <c r="G69" s="12">
        <v>185.60885608856086</v>
      </c>
      <c r="H69" s="12">
        <v>120.46285018270405</v>
      </c>
      <c r="I69" s="12">
        <v>114.28571428571431</v>
      </c>
      <c r="J69" s="12">
        <v>95.264404104183114</v>
      </c>
      <c r="K69" s="12">
        <v>79.93127147766323</v>
      </c>
      <c r="L69" s="12">
        <v>107.3</v>
      </c>
      <c r="M69" s="12"/>
    </row>
    <row r="70" spans="1:13" ht="17.45" hidden="1" customHeight="1" x14ac:dyDescent="0.25">
      <c r="A70" s="11" t="s">
        <v>29</v>
      </c>
      <c r="B70" s="12" t="s">
        <v>17</v>
      </c>
      <c r="C70" s="12"/>
      <c r="D70" s="12">
        <v>90.277777777777786</v>
      </c>
      <c r="E70" s="12">
        <v>107.81456953642386</v>
      </c>
      <c r="F70" s="12">
        <v>92.943063352044902</v>
      </c>
      <c r="G70" s="12">
        <v>178.96678966789668</v>
      </c>
      <c r="H70" s="12">
        <v>120.82825822168088</v>
      </c>
      <c r="I70" s="12">
        <v>106.70037926675096</v>
      </c>
      <c r="J70" s="12">
        <v>95.737963693764797</v>
      </c>
      <c r="K70" s="12">
        <v>80.343642611683848</v>
      </c>
      <c r="L70" s="12">
        <v>105</v>
      </c>
      <c r="M70" s="12"/>
    </row>
    <row r="71" spans="1:13" ht="17.45" hidden="1" customHeight="1" x14ac:dyDescent="0.25">
      <c r="A71" s="11" t="s">
        <v>18</v>
      </c>
      <c r="B71" s="12" t="s">
        <v>19</v>
      </c>
      <c r="C71" s="12"/>
      <c r="D71" s="12">
        <v>91.232638888888886</v>
      </c>
      <c r="E71" s="15">
        <v>111.92052980132449</v>
      </c>
      <c r="F71" s="12">
        <v>95.108259823576574</v>
      </c>
      <c r="G71" s="12">
        <v>152.76752767527674</v>
      </c>
      <c r="H71" s="12">
        <v>119.12302070645555</v>
      </c>
      <c r="I71" s="12">
        <v>117.95195954487991</v>
      </c>
      <c r="J71" s="12">
        <v>97.947908445145998</v>
      </c>
      <c r="K71" s="12">
        <v>78.419243986254301</v>
      </c>
      <c r="L71" s="12">
        <v>109</v>
      </c>
      <c r="M71" s="12"/>
    </row>
    <row r="72" spans="1:13" ht="17.45" hidden="1" customHeight="1" x14ac:dyDescent="0.25">
      <c r="A72" s="11" t="s">
        <v>20</v>
      </c>
      <c r="B72" s="12" t="s">
        <v>19</v>
      </c>
      <c r="C72" s="12"/>
      <c r="D72" s="12">
        <v>89.149305555555557</v>
      </c>
      <c r="E72" s="15">
        <v>110.0662251655629</v>
      </c>
      <c r="F72" s="12">
        <v>96.71210906174818</v>
      </c>
      <c r="G72" s="12">
        <v>158.1180811808118</v>
      </c>
      <c r="H72" s="12">
        <v>121.31546894031669</v>
      </c>
      <c r="I72" s="12">
        <v>103.03413400758534</v>
      </c>
      <c r="J72" s="12">
        <v>103.07813733228097</v>
      </c>
      <c r="K72" s="12">
        <v>82.268041237113408</v>
      </c>
      <c r="L72" s="12">
        <v>104.1</v>
      </c>
      <c r="M72" s="12"/>
    </row>
    <row r="73" spans="1:13" ht="17.45" hidden="1" customHeight="1" x14ac:dyDescent="0.25">
      <c r="A73" s="11" t="s">
        <v>21</v>
      </c>
      <c r="B73" s="12" t="s">
        <v>19</v>
      </c>
      <c r="C73" s="12"/>
      <c r="D73" s="12">
        <v>91.5798611111111</v>
      </c>
      <c r="E73" s="15">
        <v>108.21192052980133</v>
      </c>
      <c r="F73" s="12">
        <v>97.433841218925423</v>
      </c>
      <c r="G73" s="12">
        <v>145.5719557195572</v>
      </c>
      <c r="H73" s="12">
        <v>120.95006090133984</v>
      </c>
      <c r="I73" s="12">
        <v>94.943109987357772</v>
      </c>
      <c r="J73" s="12">
        <v>105.52486187845302</v>
      </c>
      <c r="K73" s="12">
        <v>94.57044673539518</v>
      </c>
      <c r="L73" s="12">
        <v>101</v>
      </c>
      <c r="M73" s="12"/>
    </row>
    <row r="74" spans="1:13" ht="17.45" hidden="1" customHeight="1" x14ac:dyDescent="0.25">
      <c r="A74" s="11" t="s">
        <v>30</v>
      </c>
      <c r="B74" s="12" t="s">
        <v>17</v>
      </c>
      <c r="C74" s="12"/>
      <c r="D74" s="12">
        <v>94.878472222222214</v>
      </c>
      <c r="E74" s="15">
        <v>110.0662251655629</v>
      </c>
      <c r="F74" s="12">
        <v>95.829991980753803</v>
      </c>
      <c r="G74" s="12">
        <v>135.79335793357933</v>
      </c>
      <c r="H74" s="12">
        <v>119.36662606577346</v>
      </c>
      <c r="I74" s="12">
        <v>90.518331226295828</v>
      </c>
      <c r="J74" s="12">
        <v>107.02446724546171</v>
      </c>
      <c r="K74" s="12">
        <v>92.646048109965633</v>
      </c>
      <c r="L74" s="12">
        <v>99.3</v>
      </c>
      <c r="M74" s="12"/>
    </row>
    <row r="75" spans="1:13" ht="17.45" hidden="1" customHeight="1" x14ac:dyDescent="0.25">
      <c r="A75" s="11" t="s">
        <v>18</v>
      </c>
      <c r="B75" s="12" t="s">
        <v>19</v>
      </c>
      <c r="C75" s="12"/>
      <c r="D75" s="12">
        <v>95.746527777777771</v>
      </c>
      <c r="E75" s="15">
        <v>109.00662251655629</v>
      </c>
      <c r="F75" s="12">
        <v>94.226142742582198</v>
      </c>
      <c r="G75" s="12">
        <v>134.13284132841326</v>
      </c>
      <c r="H75" s="12">
        <v>119.00121802679659</v>
      </c>
      <c r="I75" s="12">
        <v>95.322376738305962</v>
      </c>
      <c r="J75" s="12">
        <v>106.9455406471981</v>
      </c>
      <c r="K75" s="12">
        <v>94.707903780068733</v>
      </c>
      <c r="L75" s="12">
        <v>100.7</v>
      </c>
      <c r="M75" s="12"/>
    </row>
    <row r="76" spans="1:13" ht="17.45" hidden="1" customHeight="1" x14ac:dyDescent="0.25">
      <c r="A76" s="11" t="s">
        <v>20</v>
      </c>
      <c r="B76" s="12" t="s">
        <v>19</v>
      </c>
      <c r="C76" s="12"/>
      <c r="D76" s="12">
        <v>96.961805555555557</v>
      </c>
      <c r="E76" s="15">
        <v>106.88741721854305</v>
      </c>
      <c r="F76" s="12">
        <v>102.64635124298316</v>
      </c>
      <c r="G76" s="12">
        <v>135.79335793357933</v>
      </c>
      <c r="H76" s="12">
        <v>115.46894031668697</v>
      </c>
      <c r="I76" s="12">
        <v>96.586599241466502</v>
      </c>
      <c r="J76" s="12">
        <v>108.12943962115233</v>
      </c>
      <c r="K76" s="12">
        <v>93.333333333333343</v>
      </c>
      <c r="L76" s="12">
        <v>102.7</v>
      </c>
      <c r="M76" s="12"/>
    </row>
    <row r="77" spans="1:13" ht="17.45" hidden="1" customHeight="1" x14ac:dyDescent="0.25">
      <c r="A77" s="11" t="s">
        <v>21</v>
      </c>
      <c r="B77" s="12" t="s">
        <v>19</v>
      </c>
      <c r="C77" s="12"/>
      <c r="D77" s="12">
        <v>101.90972222222223</v>
      </c>
      <c r="E77" s="15">
        <v>112.98013245033111</v>
      </c>
      <c r="F77" s="12">
        <v>105.13231756214915</v>
      </c>
      <c r="G77" s="12">
        <v>140.77490774907747</v>
      </c>
      <c r="H77" s="12">
        <v>110.23142509135202</v>
      </c>
      <c r="I77" s="12">
        <v>100.75853350189634</v>
      </c>
      <c r="J77" s="12">
        <v>117.12707182320443</v>
      </c>
      <c r="K77" s="12">
        <v>93.058419243986251</v>
      </c>
      <c r="L77" s="12">
        <v>106.7</v>
      </c>
      <c r="M77" s="12"/>
    </row>
    <row r="78" spans="1:13" ht="17.45" hidden="1" customHeight="1" x14ac:dyDescent="0.25">
      <c r="A78" s="11" t="s">
        <v>31</v>
      </c>
      <c r="B78" s="12" t="s">
        <v>17</v>
      </c>
      <c r="C78" s="12"/>
      <c r="D78" s="12">
        <v>99.479166666666657</v>
      </c>
      <c r="E78" s="15">
        <v>111.25827814569536</v>
      </c>
      <c r="F78" s="12">
        <v>101.60384923817161</v>
      </c>
      <c r="G78" s="12">
        <v>111.07011070110701</v>
      </c>
      <c r="H78" s="12">
        <v>115.95615103532279</v>
      </c>
      <c r="I78" s="12">
        <v>96.207332490518326</v>
      </c>
      <c r="J78" s="12">
        <v>115.9431728492502</v>
      </c>
      <c r="K78" s="12">
        <v>94.845360824742258</v>
      </c>
      <c r="L78" s="12">
        <v>102.7</v>
      </c>
      <c r="M78" s="12"/>
    </row>
    <row r="79" spans="1:13" ht="17.45" hidden="1" customHeight="1" x14ac:dyDescent="0.25">
      <c r="A79" s="11" t="s">
        <v>18</v>
      </c>
      <c r="B79" s="12" t="s">
        <v>19</v>
      </c>
      <c r="C79" s="12"/>
      <c r="D79" s="12">
        <v>100</v>
      </c>
      <c r="E79" s="15">
        <v>111.52317880794702</v>
      </c>
      <c r="F79" s="12">
        <v>101.36327185244586</v>
      </c>
      <c r="G79" s="12">
        <v>131.36531365313652</v>
      </c>
      <c r="H79" s="12">
        <v>111.32764920828259</v>
      </c>
      <c r="I79" s="12">
        <v>99.747155499367906</v>
      </c>
      <c r="J79" s="12">
        <v>109.62904498816101</v>
      </c>
      <c r="K79" s="12">
        <v>94.226804123711332</v>
      </c>
      <c r="L79" s="12">
        <v>104.1</v>
      </c>
      <c r="M79" s="12"/>
    </row>
    <row r="80" spans="1:13" ht="17.45" hidden="1" customHeight="1" x14ac:dyDescent="0.25">
      <c r="A80" s="11" t="s">
        <v>20</v>
      </c>
      <c r="B80" s="12" t="s">
        <v>19</v>
      </c>
      <c r="C80" s="12"/>
      <c r="D80" s="12">
        <v>102.95138888888889</v>
      </c>
      <c r="E80" s="15">
        <v>113.90728476821192</v>
      </c>
      <c r="F80" s="12">
        <v>104.73135525260624</v>
      </c>
      <c r="G80" s="12">
        <v>137.45387453874537</v>
      </c>
      <c r="H80" s="12">
        <v>108.28258221680878</v>
      </c>
      <c r="I80" s="12">
        <v>101.13780025284451</v>
      </c>
      <c r="J80" s="12">
        <v>118.94238358326754</v>
      </c>
      <c r="K80" s="12">
        <v>93.402061855670098</v>
      </c>
      <c r="L80" s="12">
        <v>106.9</v>
      </c>
      <c r="M80" s="12"/>
    </row>
    <row r="81" spans="1:229" ht="17.45" hidden="1" customHeight="1" x14ac:dyDescent="0.25">
      <c r="A81" s="11" t="s">
        <v>32</v>
      </c>
      <c r="B81" s="12" t="s">
        <v>19</v>
      </c>
      <c r="C81" s="12"/>
      <c r="D81" s="12">
        <v>102.43055555555556</v>
      </c>
      <c r="E81" s="15">
        <v>116.42384105960267</v>
      </c>
      <c r="F81" s="12">
        <v>105.45308740978348</v>
      </c>
      <c r="G81" s="12">
        <v>138.37638376383762</v>
      </c>
      <c r="H81" s="12">
        <v>108.52618757612666</v>
      </c>
      <c r="I81" s="12">
        <v>99.873577749683946</v>
      </c>
      <c r="J81" s="12">
        <v>118.86345698500394</v>
      </c>
      <c r="K81" s="12">
        <v>95.670103092783492</v>
      </c>
      <c r="L81" s="12">
        <v>111.24864344210495</v>
      </c>
      <c r="M81" s="12"/>
    </row>
    <row r="82" spans="1:229" ht="17.45" hidden="1" customHeight="1" x14ac:dyDescent="0.25">
      <c r="A82" s="11" t="s">
        <v>21</v>
      </c>
      <c r="B82" s="12" t="s">
        <v>19</v>
      </c>
      <c r="C82" s="12"/>
      <c r="D82" s="12">
        <v>97.395833333333343</v>
      </c>
      <c r="E82" s="15">
        <v>122.25165562913907</v>
      </c>
      <c r="F82" s="12">
        <v>104.73135525260624</v>
      </c>
      <c r="G82" s="12">
        <v>145.75645756457564</v>
      </c>
      <c r="H82" s="12">
        <v>102.55785627283802</v>
      </c>
      <c r="I82" s="12">
        <v>99.747155499367906</v>
      </c>
      <c r="J82" s="12">
        <v>119.73164956590369</v>
      </c>
      <c r="K82" s="12">
        <v>95.463917525773198</v>
      </c>
      <c r="L82" s="12">
        <v>105.9</v>
      </c>
      <c r="M82" s="12"/>
    </row>
    <row r="83" spans="1:229" ht="17.45" customHeight="1" x14ac:dyDescent="0.25">
      <c r="A83" s="11" t="s">
        <v>33</v>
      </c>
      <c r="B83" s="12" t="s">
        <v>17</v>
      </c>
      <c r="C83" s="12"/>
      <c r="D83" s="12">
        <v>99.131944444444443</v>
      </c>
      <c r="E83" s="15">
        <v>120.3973509933775</v>
      </c>
      <c r="F83" s="12">
        <v>104.81154771451482</v>
      </c>
      <c r="G83" s="12">
        <v>138.74538745387454</v>
      </c>
      <c r="H83" s="12">
        <v>104.01948842874545</v>
      </c>
      <c r="I83" s="12">
        <v>97.850821744627069</v>
      </c>
      <c r="J83" s="12">
        <v>118.23204419889504</v>
      </c>
      <c r="K83" s="12">
        <v>99.587628865979383</v>
      </c>
      <c r="L83" s="12">
        <v>105</v>
      </c>
      <c r="M83" s="12"/>
    </row>
    <row r="84" spans="1:229" ht="17.45" customHeight="1" x14ac:dyDescent="0.25">
      <c r="A84" s="11" t="s">
        <v>18</v>
      </c>
      <c r="B84" s="12" t="s">
        <v>19</v>
      </c>
      <c r="C84" s="12"/>
      <c r="D84" s="12">
        <v>103.64583333333333</v>
      </c>
      <c r="E84" s="15">
        <v>119.47019867549669</v>
      </c>
      <c r="F84" s="12">
        <v>107.93905372894947</v>
      </c>
      <c r="G84" s="12">
        <v>123.43173431734317</v>
      </c>
      <c r="H84" s="12">
        <v>101.46163215590744</v>
      </c>
      <c r="I84" s="12">
        <v>106.70037926675096</v>
      </c>
      <c r="J84" s="12">
        <v>107.57695343330703</v>
      </c>
      <c r="K84" s="12">
        <v>104.94845360824741</v>
      </c>
      <c r="L84" s="12">
        <v>107.5</v>
      </c>
      <c r="M84" s="12"/>
    </row>
    <row r="85" spans="1:229" ht="17.45" customHeight="1" x14ac:dyDescent="0.25">
      <c r="A85" s="11" t="s">
        <v>20</v>
      </c>
      <c r="B85" s="12" t="s">
        <v>19</v>
      </c>
      <c r="C85" s="12"/>
      <c r="D85" s="12">
        <v>102.60416666666667</v>
      </c>
      <c r="E85" s="15">
        <v>112.18543046357617</v>
      </c>
      <c r="F85" s="12">
        <v>111.38732959101844</v>
      </c>
      <c r="G85" s="12">
        <v>127.85977859778596</v>
      </c>
      <c r="H85" s="12">
        <v>105.23751522533497</v>
      </c>
      <c r="I85" s="12">
        <v>105.56257901390647</v>
      </c>
      <c r="J85" s="12">
        <v>107.41910023677978</v>
      </c>
      <c r="K85" s="12">
        <v>105.77319587628867</v>
      </c>
      <c r="L85" s="12">
        <v>107.7</v>
      </c>
      <c r="M85" s="12"/>
    </row>
    <row r="86" spans="1:229" ht="17.45" customHeight="1" x14ac:dyDescent="0.25">
      <c r="A86" s="11" t="s">
        <v>21</v>
      </c>
      <c r="B86" s="12" t="s">
        <v>19</v>
      </c>
      <c r="C86" s="12"/>
      <c r="D86" s="12">
        <v>105.81597222222223</v>
      </c>
      <c r="E86" s="15">
        <v>108.476821192053</v>
      </c>
      <c r="F86" s="12">
        <v>111.22694466720127</v>
      </c>
      <c r="G86" s="12">
        <v>122.69372693726936</v>
      </c>
      <c r="H86" s="12">
        <v>102.31425091352011</v>
      </c>
      <c r="I86" s="12">
        <v>105.30973451327435</v>
      </c>
      <c r="J86" s="12">
        <v>92.975532754538264</v>
      </c>
      <c r="K86" s="12">
        <v>103.23024054982817</v>
      </c>
      <c r="L86" s="12">
        <v>105.8</v>
      </c>
      <c r="M86" s="12"/>
    </row>
    <row r="87" spans="1:229" ht="17.45" customHeight="1" x14ac:dyDescent="0.25">
      <c r="A87" s="11" t="s">
        <v>34</v>
      </c>
      <c r="B87" s="12" t="s">
        <v>17</v>
      </c>
      <c r="C87" s="12"/>
      <c r="D87" s="12">
        <v>107.8125</v>
      </c>
      <c r="E87" s="15">
        <v>108.6092715231788</v>
      </c>
      <c r="F87" s="12">
        <v>102.08500400962308</v>
      </c>
      <c r="G87" s="12">
        <v>101.10701107011069</v>
      </c>
      <c r="H87" s="12">
        <v>100.24360535931791</v>
      </c>
      <c r="I87" s="12">
        <v>102.52844500632112</v>
      </c>
      <c r="J87" s="12">
        <v>98.973954222573013</v>
      </c>
      <c r="K87" s="12">
        <v>98.900343642611688</v>
      </c>
      <c r="L87" s="12">
        <v>102.9</v>
      </c>
      <c r="M87" s="12"/>
    </row>
    <row r="88" spans="1:229" ht="17.45" customHeight="1" x14ac:dyDescent="0.25">
      <c r="A88" s="11" t="s">
        <v>18</v>
      </c>
      <c r="B88" s="12" t="s">
        <v>19</v>
      </c>
      <c r="C88" s="12"/>
      <c r="D88" s="12">
        <v>97.395833333333343</v>
      </c>
      <c r="E88" s="15">
        <v>98.410596026490055</v>
      </c>
      <c r="F88" s="12">
        <v>97.594226142742585</v>
      </c>
      <c r="G88" s="12">
        <v>85.239852398523979</v>
      </c>
      <c r="H88" s="12">
        <v>100</v>
      </c>
      <c r="I88" s="12">
        <v>105.81542351453857</v>
      </c>
      <c r="J88" s="12">
        <v>95.895816890292025</v>
      </c>
      <c r="K88" s="12">
        <v>95.463917525773198</v>
      </c>
      <c r="L88" s="12">
        <v>100.1</v>
      </c>
      <c r="M88" s="12"/>
    </row>
    <row r="89" spans="1:229" ht="17.45" customHeight="1" x14ac:dyDescent="0.25">
      <c r="A89" s="23" t="s">
        <v>20</v>
      </c>
      <c r="B89" s="15" t="s">
        <v>19</v>
      </c>
      <c r="C89" s="15"/>
      <c r="D89" s="15">
        <v>98.090277777777786</v>
      </c>
      <c r="E89" s="15">
        <v>100.92715231788081</v>
      </c>
      <c r="F89" s="15">
        <v>97.353648757016842</v>
      </c>
      <c r="G89" s="15">
        <v>90.774907749077499</v>
      </c>
      <c r="H89" s="15">
        <v>96.345919610231419</v>
      </c>
      <c r="I89" s="15">
        <v>100.88495575221239</v>
      </c>
      <c r="J89" s="15">
        <v>103.2359905288082</v>
      </c>
      <c r="K89" s="15">
        <v>97.663230240549822</v>
      </c>
      <c r="L89" s="15">
        <v>99.3</v>
      </c>
      <c r="M89" s="15"/>
      <c r="N89" s="7"/>
      <c r="O89" s="7"/>
    </row>
    <row r="90" spans="1:229" ht="17.45" customHeight="1" x14ac:dyDescent="0.25">
      <c r="A90" s="24" t="s">
        <v>21</v>
      </c>
      <c r="B90" s="20" t="s">
        <v>19</v>
      </c>
      <c r="C90" s="20"/>
      <c r="D90" s="20">
        <v>99.479166666666657</v>
      </c>
      <c r="E90" s="20">
        <v>103.31125827814569</v>
      </c>
      <c r="F90" s="20">
        <v>100.88211708099438</v>
      </c>
      <c r="G90" s="20">
        <v>95.387453874538735</v>
      </c>
      <c r="H90" s="20">
        <v>101.09622411693057</v>
      </c>
      <c r="I90" s="20">
        <v>99.494310998735784</v>
      </c>
      <c r="J90" s="20">
        <v>104.18310970797158</v>
      </c>
      <c r="K90" s="20">
        <v>95.738831615120276</v>
      </c>
      <c r="L90" s="20">
        <v>100.3</v>
      </c>
      <c r="M90" s="20"/>
      <c r="N90" s="8"/>
      <c r="O90" s="7"/>
    </row>
    <row r="91" spans="1:229" ht="17.45" customHeight="1" x14ac:dyDescent="0.25">
      <c r="A91" s="24"/>
      <c r="B91" s="20"/>
      <c r="C91" s="20"/>
      <c r="D91" s="20"/>
      <c r="E91" s="20"/>
      <c r="F91" s="20"/>
      <c r="G91" s="8" t="s">
        <v>35</v>
      </c>
      <c r="H91" s="8"/>
      <c r="I91" s="20"/>
      <c r="J91" s="20"/>
      <c r="K91" s="8"/>
      <c r="L91" s="20"/>
      <c r="M91" s="20"/>
      <c r="N91" s="8"/>
      <c r="O91" s="7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pans="1:229" ht="17.45" customHeight="1" x14ac:dyDescent="0.25">
      <c r="A92" s="11" t="s">
        <v>36</v>
      </c>
      <c r="B92" s="12" t="s">
        <v>17</v>
      </c>
      <c r="C92" s="12"/>
      <c r="D92" s="12">
        <v>100</v>
      </c>
      <c r="E92" s="12">
        <v>100</v>
      </c>
      <c r="F92" s="12">
        <v>100</v>
      </c>
      <c r="G92" s="12">
        <v>100</v>
      </c>
      <c r="H92" s="12">
        <v>100</v>
      </c>
      <c r="I92" s="12">
        <v>100</v>
      </c>
      <c r="J92" s="12">
        <v>100</v>
      </c>
      <c r="K92" s="12">
        <v>100</v>
      </c>
      <c r="L92" s="12">
        <v>100</v>
      </c>
      <c r="M92" s="12"/>
    </row>
    <row r="93" spans="1:229" ht="17.45" customHeight="1" x14ac:dyDescent="0.25">
      <c r="A93" s="11" t="s">
        <v>18</v>
      </c>
      <c r="B93" s="12" t="s">
        <v>19</v>
      </c>
      <c r="C93" s="12"/>
      <c r="D93" s="12">
        <v>97.6</v>
      </c>
      <c r="E93" s="12">
        <v>103.1</v>
      </c>
      <c r="F93" s="12">
        <v>105.8</v>
      </c>
      <c r="G93" s="12">
        <v>96.1</v>
      </c>
      <c r="H93" s="12">
        <v>110.3</v>
      </c>
      <c r="I93" s="12">
        <v>101.6</v>
      </c>
      <c r="J93" s="12">
        <v>98.7</v>
      </c>
      <c r="K93" s="12">
        <v>100</v>
      </c>
      <c r="L93" s="12">
        <v>101.63051653079029</v>
      </c>
      <c r="M93" s="12">
        <v>101.78486003200211</v>
      </c>
      <c r="N93" s="25">
        <v>41</v>
      </c>
      <c r="O93" s="25"/>
      <c r="Q93" s="26"/>
      <c r="R93" s="27"/>
      <c r="S93" s="27"/>
      <c r="T93" s="27"/>
    </row>
    <row r="94" spans="1:229" ht="17.45" customHeight="1" x14ac:dyDescent="0.25">
      <c r="A94" s="11" t="s">
        <v>20</v>
      </c>
      <c r="B94" s="12" t="s">
        <v>19</v>
      </c>
      <c r="C94" s="12"/>
      <c r="D94" s="12">
        <v>96.6</v>
      </c>
      <c r="E94" s="12">
        <v>105.3</v>
      </c>
      <c r="F94" s="12">
        <v>104.1</v>
      </c>
      <c r="G94" s="12">
        <v>98.5</v>
      </c>
      <c r="H94" s="12">
        <v>111.8</v>
      </c>
      <c r="I94" s="12">
        <v>106.6</v>
      </c>
      <c r="J94" s="12">
        <v>98.5</v>
      </c>
      <c r="K94" s="12">
        <v>98.2</v>
      </c>
      <c r="L94" s="12">
        <v>102.76956094524573</v>
      </c>
      <c r="M94" s="12">
        <v>103.20709700812979</v>
      </c>
      <c r="N94" s="25">
        <v>65</v>
      </c>
      <c r="O94" s="25"/>
      <c r="Q94" s="26"/>
      <c r="R94" s="27"/>
      <c r="S94" s="27"/>
      <c r="T94" s="27"/>
    </row>
    <row r="95" spans="1:229" ht="17.45" customHeight="1" x14ac:dyDescent="0.25">
      <c r="A95" s="23" t="s">
        <v>37</v>
      </c>
      <c r="B95" s="15" t="s">
        <v>19</v>
      </c>
      <c r="C95" s="15"/>
      <c r="D95" s="12">
        <v>97.2</v>
      </c>
      <c r="E95" s="12">
        <v>104.7</v>
      </c>
      <c r="F95" s="12">
        <v>106.6</v>
      </c>
      <c r="G95" s="12">
        <v>101.6</v>
      </c>
      <c r="H95" s="12">
        <v>103.5</v>
      </c>
      <c r="I95" s="12">
        <v>107.8</v>
      </c>
      <c r="J95" s="12">
        <v>99.4</v>
      </c>
      <c r="K95" s="12">
        <v>96.9</v>
      </c>
      <c r="L95" s="12">
        <v>103.21410359868104</v>
      </c>
      <c r="M95" s="12">
        <v>103.82184138796103</v>
      </c>
      <c r="N95" s="25">
        <v>70</v>
      </c>
      <c r="O95" s="25"/>
      <c r="Q95" s="26"/>
      <c r="R95" s="27"/>
      <c r="S95" s="27"/>
      <c r="T95" s="27"/>
    </row>
    <row r="96" spans="1:229" ht="17.45" customHeight="1" x14ac:dyDescent="0.25">
      <c r="A96" s="23" t="s">
        <v>38</v>
      </c>
      <c r="B96" s="15" t="s">
        <v>17</v>
      </c>
      <c r="C96" s="15"/>
      <c r="D96" s="15">
        <v>96.8</v>
      </c>
      <c r="E96" s="15">
        <v>103.8</v>
      </c>
      <c r="F96" s="15">
        <v>107.8</v>
      </c>
      <c r="G96" s="15">
        <v>109.6</v>
      </c>
      <c r="H96" s="15">
        <v>104.1</v>
      </c>
      <c r="I96" s="15">
        <v>109.4</v>
      </c>
      <c r="J96" s="15">
        <v>99.6</v>
      </c>
      <c r="K96" s="15">
        <v>98.5</v>
      </c>
      <c r="L96" s="15">
        <v>104.31156314801841</v>
      </c>
      <c r="M96" s="15">
        <v>104.86730677783866</v>
      </c>
      <c r="N96" s="25">
        <v>71.8</v>
      </c>
      <c r="O96" s="25"/>
      <c r="Q96" s="26"/>
      <c r="R96" s="27"/>
      <c r="S96" s="27"/>
      <c r="T96" s="27"/>
    </row>
    <row r="97" spans="1:20" ht="17.45" customHeight="1" x14ac:dyDescent="0.25">
      <c r="A97" s="23" t="s">
        <v>18</v>
      </c>
      <c r="B97" s="15" t="s">
        <v>19</v>
      </c>
      <c r="C97" s="15"/>
      <c r="D97" s="15">
        <v>97.3</v>
      </c>
      <c r="E97" s="15">
        <v>112.8</v>
      </c>
      <c r="F97" s="15">
        <v>114.3</v>
      </c>
      <c r="G97" s="15">
        <v>124.4</v>
      </c>
      <c r="H97" s="15">
        <v>108.1</v>
      </c>
      <c r="I97" s="15">
        <v>117.4</v>
      </c>
      <c r="J97" s="15">
        <v>99.7</v>
      </c>
      <c r="K97" s="15">
        <v>97.5</v>
      </c>
      <c r="L97" s="15">
        <v>108.98564808803219</v>
      </c>
      <c r="M97" s="15">
        <v>110.04806388366477</v>
      </c>
      <c r="N97" s="25">
        <v>66.400000000000006</v>
      </c>
      <c r="O97" s="25"/>
      <c r="Q97" s="26"/>
      <c r="R97" s="27"/>
      <c r="S97" s="27"/>
      <c r="T97" s="27"/>
    </row>
    <row r="98" spans="1:20" ht="17.45" customHeight="1" x14ac:dyDescent="0.25">
      <c r="A98" s="23" t="s">
        <v>20</v>
      </c>
      <c r="B98" s="15" t="s">
        <v>19</v>
      </c>
      <c r="C98" s="15"/>
      <c r="D98" s="15">
        <v>94.5</v>
      </c>
      <c r="E98" s="15">
        <v>118</v>
      </c>
      <c r="F98" s="15">
        <v>111.6</v>
      </c>
      <c r="G98" s="15">
        <v>129.30000000000001</v>
      </c>
      <c r="H98" s="15">
        <v>106.9</v>
      </c>
      <c r="I98" s="15">
        <v>116.4</v>
      </c>
      <c r="J98" s="15">
        <v>101.6</v>
      </c>
      <c r="K98" s="15">
        <v>97.7</v>
      </c>
      <c r="L98" s="15">
        <v>108.65460119792658</v>
      </c>
      <c r="M98" s="15">
        <v>109.67276655284552</v>
      </c>
      <c r="N98" s="25">
        <v>63</v>
      </c>
      <c r="O98" s="25"/>
      <c r="Q98" s="26"/>
      <c r="R98" s="27"/>
      <c r="S98" s="27"/>
      <c r="T98" s="27"/>
    </row>
    <row r="99" spans="1:20" ht="17.45" customHeight="1" x14ac:dyDescent="0.25">
      <c r="A99" s="23" t="s">
        <v>37</v>
      </c>
      <c r="B99" s="15" t="s">
        <v>19</v>
      </c>
      <c r="C99" s="15"/>
      <c r="D99" s="15">
        <v>99.3</v>
      </c>
      <c r="E99" s="15">
        <v>119.3</v>
      </c>
      <c r="F99" s="15">
        <v>110.2</v>
      </c>
      <c r="G99" s="15">
        <v>134.6</v>
      </c>
      <c r="H99" s="15">
        <v>105.5</v>
      </c>
      <c r="I99" s="15">
        <v>113.4</v>
      </c>
      <c r="J99" s="15">
        <v>102.4</v>
      </c>
      <c r="K99" s="15">
        <v>96.7</v>
      </c>
      <c r="L99" s="15">
        <v>108.45370359364814</v>
      </c>
      <c r="M99" s="15">
        <v>109.53337700743934</v>
      </c>
      <c r="N99" s="25">
        <v>62</v>
      </c>
      <c r="O99" s="25"/>
      <c r="Q99" s="26"/>
      <c r="R99" s="27"/>
      <c r="S99" s="27"/>
      <c r="T99" s="27"/>
    </row>
    <row r="100" spans="1:20" ht="17.45" customHeight="1" x14ac:dyDescent="0.25">
      <c r="A100" s="23" t="s">
        <v>39</v>
      </c>
      <c r="B100" s="15" t="s">
        <v>17</v>
      </c>
      <c r="C100" s="15"/>
      <c r="D100" s="15">
        <v>90.8</v>
      </c>
      <c r="E100" s="15">
        <v>125.45332278335464</v>
      </c>
      <c r="F100" s="15">
        <v>109.6</v>
      </c>
      <c r="G100" s="15">
        <v>124</v>
      </c>
      <c r="H100" s="15">
        <v>106.5</v>
      </c>
      <c r="I100" s="15">
        <v>113.7</v>
      </c>
      <c r="J100" s="15">
        <v>101.3</v>
      </c>
      <c r="K100" s="15">
        <v>96.4</v>
      </c>
      <c r="L100" s="15">
        <v>106.91477419810192</v>
      </c>
      <c r="M100" s="15">
        <v>107.89417881927865</v>
      </c>
      <c r="N100" s="25">
        <v>63.8</v>
      </c>
      <c r="O100" s="25"/>
      <c r="Q100" s="26"/>
      <c r="R100" s="27"/>
      <c r="S100" s="27"/>
      <c r="T100" s="27"/>
    </row>
    <row r="101" spans="1:20" ht="17.45" customHeight="1" x14ac:dyDescent="0.25">
      <c r="A101" s="23" t="s">
        <v>40</v>
      </c>
      <c r="B101" s="15" t="s">
        <v>19</v>
      </c>
      <c r="C101" s="15"/>
      <c r="D101" s="15">
        <v>90.8</v>
      </c>
      <c r="E101" s="15">
        <v>124.11396346538288</v>
      </c>
      <c r="F101" s="15">
        <v>120.1</v>
      </c>
      <c r="G101" s="15">
        <v>116.2</v>
      </c>
      <c r="H101" s="15">
        <v>105.1</v>
      </c>
      <c r="I101" s="15">
        <v>113</v>
      </c>
      <c r="J101" s="15">
        <v>106.1</v>
      </c>
      <c r="K101" s="15">
        <v>95</v>
      </c>
      <c r="L101" s="15">
        <v>108.57817725025227</v>
      </c>
      <c r="M101" s="15">
        <v>109.84471614489223</v>
      </c>
      <c r="N101" s="25">
        <v>65.599999999999994</v>
      </c>
      <c r="O101" s="25"/>
      <c r="Q101" s="26"/>
      <c r="R101" s="27"/>
      <c r="S101" s="27"/>
      <c r="T101" s="27"/>
    </row>
    <row r="102" spans="1:20" ht="17.45" customHeight="1" x14ac:dyDescent="0.25">
      <c r="A102" s="23" t="s">
        <v>20</v>
      </c>
      <c r="B102" s="15" t="s">
        <v>19</v>
      </c>
      <c r="C102" s="15"/>
      <c r="D102" s="15">
        <v>92.4</v>
      </c>
      <c r="E102" s="15">
        <v>122.172576246285</v>
      </c>
      <c r="F102" s="15">
        <v>112.3</v>
      </c>
      <c r="G102" s="15">
        <v>102.9</v>
      </c>
      <c r="H102" s="15">
        <v>107.3</v>
      </c>
      <c r="I102" s="15">
        <v>114.5</v>
      </c>
      <c r="J102" s="15">
        <v>104.8</v>
      </c>
      <c r="K102" s="15">
        <v>95.6</v>
      </c>
      <c r="L102" s="15">
        <v>108.76843722562549</v>
      </c>
      <c r="M102" s="15">
        <v>110.003565125973</v>
      </c>
      <c r="N102" s="25">
        <v>72.599999999999994</v>
      </c>
      <c r="O102" s="25"/>
      <c r="Q102" s="26"/>
      <c r="R102" s="27"/>
      <c r="S102" s="27"/>
      <c r="T102" s="27"/>
    </row>
    <row r="103" spans="1:20" ht="17.45" customHeight="1" x14ac:dyDescent="0.25">
      <c r="A103" s="23" t="s">
        <v>37</v>
      </c>
      <c r="B103" s="15" t="s">
        <v>19</v>
      </c>
      <c r="C103" s="15"/>
      <c r="D103" s="15">
        <v>98.7</v>
      </c>
      <c r="E103" s="15">
        <v>123.36881688215752</v>
      </c>
      <c r="F103" s="15">
        <v>119.3</v>
      </c>
      <c r="G103" s="15">
        <v>91.5</v>
      </c>
      <c r="H103" s="15">
        <v>108.3</v>
      </c>
      <c r="I103" s="15">
        <v>110.5</v>
      </c>
      <c r="J103" s="15">
        <v>106.8</v>
      </c>
      <c r="K103" s="15">
        <v>95.3</v>
      </c>
      <c r="L103" s="15">
        <v>107.97496427216538</v>
      </c>
      <c r="M103" s="15">
        <v>109.16478286604924</v>
      </c>
      <c r="N103" s="25">
        <v>73</v>
      </c>
      <c r="O103" s="25"/>
      <c r="Q103" s="26"/>
      <c r="R103" s="27"/>
      <c r="S103" s="27"/>
      <c r="T103" s="27"/>
    </row>
    <row r="104" spans="1:20" ht="17.45" customHeight="1" x14ac:dyDescent="0.25">
      <c r="A104" s="23" t="s">
        <v>41</v>
      </c>
      <c r="B104" s="15" t="s">
        <v>17</v>
      </c>
      <c r="C104" s="15"/>
      <c r="D104" s="15">
        <v>92.8</v>
      </c>
      <c r="E104" s="15">
        <v>121.95078450420169</v>
      </c>
      <c r="F104" s="15">
        <v>120.8</v>
      </c>
      <c r="G104" s="15">
        <v>92.3</v>
      </c>
      <c r="H104" s="15">
        <v>108.6</v>
      </c>
      <c r="I104" s="15">
        <v>106.7</v>
      </c>
      <c r="J104" s="15">
        <v>106.2</v>
      </c>
      <c r="K104" s="15">
        <v>97</v>
      </c>
      <c r="L104" s="15">
        <v>106.33249245878925</v>
      </c>
      <c r="M104" s="15">
        <v>107.20465885072576</v>
      </c>
      <c r="N104" s="25">
        <v>73</v>
      </c>
      <c r="O104" s="25"/>
      <c r="Q104" s="26"/>
      <c r="R104" s="27"/>
      <c r="S104" s="27"/>
      <c r="T104" s="27"/>
    </row>
    <row r="105" spans="1:20" ht="17.45" customHeight="1" x14ac:dyDescent="0.25">
      <c r="A105" s="23" t="s">
        <v>18</v>
      </c>
      <c r="B105" s="15" t="s">
        <v>19</v>
      </c>
      <c r="C105" s="15"/>
      <c r="D105" s="15">
        <v>91.2</v>
      </c>
      <c r="E105" s="15">
        <v>131.26203550255914</v>
      </c>
      <c r="F105" s="15">
        <v>130</v>
      </c>
      <c r="G105" s="15">
        <v>94.1</v>
      </c>
      <c r="H105" s="15">
        <v>106.4</v>
      </c>
      <c r="I105" s="15">
        <v>116.6</v>
      </c>
      <c r="J105" s="15">
        <v>104.5</v>
      </c>
      <c r="K105" s="15">
        <v>102.8</v>
      </c>
      <c r="L105" s="15">
        <v>110.92060193116532</v>
      </c>
      <c r="M105" s="15">
        <v>111.67724136171191</v>
      </c>
      <c r="N105" s="25">
        <v>77.8</v>
      </c>
      <c r="O105" s="25"/>
      <c r="Q105" s="26"/>
      <c r="R105" s="27"/>
      <c r="S105" s="27"/>
      <c r="T105" s="27"/>
    </row>
    <row r="106" spans="1:20" ht="17.45" customHeight="1" x14ac:dyDescent="0.25">
      <c r="A106" s="23" t="s">
        <v>20</v>
      </c>
      <c r="B106" s="15" t="s">
        <v>19</v>
      </c>
      <c r="C106" s="15"/>
      <c r="D106" s="15">
        <v>91.2</v>
      </c>
      <c r="E106" s="15">
        <v>135.33115860313848</v>
      </c>
      <c r="F106" s="15">
        <v>130.4</v>
      </c>
      <c r="G106" s="15">
        <v>107.4</v>
      </c>
      <c r="H106" s="15">
        <v>105.1</v>
      </c>
      <c r="I106" s="15">
        <v>115.5</v>
      </c>
      <c r="J106" s="15">
        <v>106.1</v>
      </c>
      <c r="K106" s="15">
        <v>103</v>
      </c>
      <c r="L106" s="15">
        <v>111.80796674661464</v>
      </c>
      <c r="M106" s="15">
        <v>112.6823365339673</v>
      </c>
      <c r="N106" s="28">
        <v>83</v>
      </c>
      <c r="O106" s="28"/>
      <c r="Q106" s="26"/>
      <c r="R106" s="27"/>
      <c r="S106" s="27"/>
      <c r="T106" s="27"/>
    </row>
    <row r="107" spans="1:20" ht="17.45" customHeight="1" x14ac:dyDescent="0.25">
      <c r="A107" s="23" t="s">
        <v>37</v>
      </c>
      <c r="B107" s="15" t="s">
        <v>19</v>
      </c>
      <c r="C107" s="15"/>
      <c r="D107" s="15">
        <v>99.639613007822774</v>
      </c>
      <c r="E107" s="15">
        <v>134.51917165151966</v>
      </c>
      <c r="F107" s="15">
        <v>129.13426885773549</v>
      </c>
      <c r="G107" s="15">
        <v>100.32958357898495</v>
      </c>
      <c r="H107" s="15">
        <v>104.35955958264019</v>
      </c>
      <c r="I107" s="15">
        <v>113.11592245707388</v>
      </c>
      <c r="J107" s="15">
        <v>105.96078219202343</v>
      </c>
      <c r="K107" s="15">
        <v>103.11723484056124</v>
      </c>
      <c r="L107" s="15">
        <v>111.69615877986803</v>
      </c>
      <c r="M107" s="15">
        <v>112.56965419743334</v>
      </c>
      <c r="N107" s="28">
        <v>67.2</v>
      </c>
      <c r="O107" s="28"/>
      <c r="Q107" s="26"/>
      <c r="R107" s="27"/>
      <c r="S107" s="27"/>
      <c r="T107" s="27"/>
    </row>
    <row r="108" spans="1:20" ht="17.45" customHeight="1" x14ac:dyDescent="0.25">
      <c r="A108" s="23" t="s">
        <v>42</v>
      </c>
      <c r="B108" s="15" t="s">
        <v>17</v>
      </c>
      <c r="C108" s="15"/>
      <c r="D108" s="15">
        <v>95.543801746825352</v>
      </c>
      <c r="E108" s="15">
        <v>137.61189863190484</v>
      </c>
      <c r="F108" s="15">
        <v>130.49093812060082</v>
      </c>
      <c r="G108" s="15">
        <v>106.26710926253391</v>
      </c>
      <c r="H108" s="15">
        <v>105.14278161135852</v>
      </c>
      <c r="I108" s="15">
        <v>123.03865929847312</v>
      </c>
      <c r="J108" s="15">
        <v>106.14628054637632</v>
      </c>
      <c r="K108" s="15">
        <v>104.88471252804578</v>
      </c>
      <c r="L108" s="15">
        <v>114.86048064773013</v>
      </c>
      <c r="M108" s="15">
        <v>115.86299479529787</v>
      </c>
      <c r="N108" s="28">
        <v>68.8</v>
      </c>
      <c r="O108" s="28"/>
      <c r="Q108" s="26"/>
      <c r="R108" s="27"/>
      <c r="S108" s="27"/>
      <c r="T108" s="27"/>
    </row>
    <row r="109" spans="1:20" ht="17.45" customHeight="1" x14ac:dyDescent="0.25">
      <c r="A109" s="23" t="s">
        <v>18</v>
      </c>
      <c r="B109" s="15" t="s">
        <v>19</v>
      </c>
      <c r="C109" s="15"/>
      <c r="D109" s="15">
        <v>96.078796684142887</v>
      </c>
      <c r="E109" s="15">
        <v>145.68981286714194</v>
      </c>
      <c r="F109" s="15">
        <v>133.97126237686663</v>
      </c>
      <c r="G109" s="15">
        <v>124.57159685883057</v>
      </c>
      <c r="H109" s="15">
        <v>105.86036845654228</v>
      </c>
      <c r="I109" s="15">
        <v>127.03226473776614</v>
      </c>
      <c r="J109" s="15">
        <v>112.69667261085311</v>
      </c>
      <c r="K109" s="15">
        <v>109.39400137518327</v>
      </c>
      <c r="L109" s="15">
        <v>119.39871328894506</v>
      </c>
      <c r="M109" s="15">
        <v>120.40797175740849</v>
      </c>
      <c r="N109" s="28">
        <v>80.5</v>
      </c>
      <c r="O109" s="28"/>
      <c r="Q109" s="26"/>
      <c r="R109" s="27"/>
      <c r="S109" s="27"/>
      <c r="T109" s="27"/>
    </row>
    <row r="110" spans="1:20" ht="17.45" customHeight="1" x14ac:dyDescent="0.25">
      <c r="A110" s="23" t="s">
        <v>20</v>
      </c>
      <c r="B110" s="15" t="s">
        <v>19</v>
      </c>
      <c r="C110" s="15"/>
      <c r="D110" s="15">
        <v>94.875689681030394</v>
      </c>
      <c r="E110" s="15">
        <v>146.16303659884551</v>
      </c>
      <c r="F110" s="15">
        <v>131.16309338154372</v>
      </c>
      <c r="G110" s="15">
        <v>121.71087125246912</v>
      </c>
      <c r="H110" s="15">
        <v>110.06391341154068</v>
      </c>
      <c r="I110" s="15">
        <v>119.45563528536823</v>
      </c>
      <c r="J110" s="15">
        <v>115.07628088292374</v>
      </c>
      <c r="K110" s="15">
        <v>113.21084709841158</v>
      </c>
      <c r="L110" s="15">
        <v>117.42001911167877</v>
      </c>
      <c r="M110" s="15">
        <v>117.92063260910039</v>
      </c>
      <c r="N110" s="29">
        <v>83.2</v>
      </c>
      <c r="O110" s="29"/>
      <c r="Q110" s="26"/>
      <c r="R110" s="27"/>
      <c r="S110" s="27"/>
      <c r="T110" s="27"/>
    </row>
    <row r="111" spans="1:20" ht="17.45" customHeight="1" x14ac:dyDescent="0.25">
      <c r="A111" s="23" t="s">
        <v>43</v>
      </c>
      <c r="B111" s="15" t="s">
        <v>19</v>
      </c>
      <c r="C111" s="15"/>
      <c r="D111" s="15">
        <v>104.7</v>
      </c>
      <c r="E111" s="15">
        <v>153.54684217443938</v>
      </c>
      <c r="F111" s="15">
        <v>135</v>
      </c>
      <c r="G111" s="15">
        <v>124.1</v>
      </c>
      <c r="H111" s="15">
        <v>111.7</v>
      </c>
      <c r="I111" s="15">
        <v>123.8</v>
      </c>
      <c r="J111" s="15">
        <v>115.9</v>
      </c>
      <c r="K111" s="15">
        <v>117.1</v>
      </c>
      <c r="L111" s="15">
        <v>121.6471397996992</v>
      </c>
      <c r="M111" s="15">
        <v>122.2836960156371</v>
      </c>
      <c r="N111" s="29">
        <v>79.5</v>
      </c>
      <c r="O111" s="29"/>
      <c r="Q111" s="26"/>
      <c r="R111" s="27"/>
      <c r="S111" s="27"/>
      <c r="T111" s="27"/>
    </row>
    <row r="112" spans="1:20" ht="17.45" customHeight="1" x14ac:dyDescent="0.25">
      <c r="A112" s="23" t="s">
        <v>44</v>
      </c>
      <c r="B112" s="15" t="s">
        <v>17</v>
      </c>
      <c r="C112" s="15"/>
      <c r="D112" s="15">
        <v>111.2741236420373</v>
      </c>
      <c r="E112" s="15">
        <v>158.98268155152024</v>
      </c>
      <c r="F112" s="15">
        <v>136.84149663581414</v>
      </c>
      <c r="G112" s="15">
        <v>130.86155076510099</v>
      </c>
      <c r="H112" s="15">
        <v>116.18279764508266</v>
      </c>
      <c r="I112" s="15">
        <v>134.72449212065698</v>
      </c>
      <c r="J112" s="15">
        <v>111.06328729212284</v>
      </c>
      <c r="K112" s="15">
        <v>116.35329518719641</v>
      </c>
      <c r="L112" s="15">
        <v>126.22880294402164</v>
      </c>
      <c r="M112" s="15">
        <v>127.30591669453156</v>
      </c>
      <c r="N112" s="30">
        <v>79.405940594059402</v>
      </c>
      <c r="O112" s="30"/>
      <c r="Q112" s="26"/>
      <c r="R112" s="27"/>
      <c r="S112" s="27"/>
      <c r="T112" s="27"/>
    </row>
    <row r="113" spans="1:44" ht="17.45" customHeight="1" x14ac:dyDescent="0.25">
      <c r="A113" s="23" t="s">
        <v>18</v>
      </c>
      <c r="B113" s="15" t="s">
        <v>19</v>
      </c>
      <c r="C113" s="15"/>
      <c r="D113" s="15">
        <v>113.61088023852007</v>
      </c>
      <c r="E113" s="15">
        <v>154.37218378652616</v>
      </c>
      <c r="F113" s="15">
        <v>139.71516806516621</v>
      </c>
      <c r="G113" s="15">
        <v>142.50822878319497</v>
      </c>
      <c r="H113" s="15">
        <v>116.99607722859824</v>
      </c>
      <c r="I113" s="15">
        <v>143.88575758486166</v>
      </c>
      <c r="J113" s="15">
        <v>111.95179359045981</v>
      </c>
      <c r="K113" s="15">
        <v>119.7275407476251</v>
      </c>
      <c r="L113" s="15">
        <v>130.77303985000643</v>
      </c>
      <c r="M113" s="15">
        <v>131.8889296955347</v>
      </c>
      <c r="N113" s="30">
        <v>74.2</v>
      </c>
      <c r="O113" s="30"/>
      <c r="Q113" s="26"/>
      <c r="R113" s="27"/>
      <c r="S113" s="27"/>
      <c r="T113" s="27"/>
    </row>
    <row r="114" spans="1:44" ht="17.45" customHeight="1" x14ac:dyDescent="0.25">
      <c r="A114" s="23" t="s">
        <v>45</v>
      </c>
      <c r="B114" s="15" t="s">
        <v>19</v>
      </c>
      <c r="C114" s="15"/>
      <c r="D114" s="15">
        <v>117.2</v>
      </c>
      <c r="E114" s="15">
        <v>155.08221299520318</v>
      </c>
      <c r="F114" s="15">
        <v>142.69999999999999</v>
      </c>
      <c r="G114" s="15">
        <v>135.1</v>
      </c>
      <c r="H114" s="15">
        <v>115.5</v>
      </c>
      <c r="I114" s="15">
        <v>137.9</v>
      </c>
      <c r="J114" s="15">
        <v>114.7</v>
      </c>
      <c r="K114" s="15">
        <v>136.5</v>
      </c>
      <c r="L114" s="15">
        <v>131.1601396728679</v>
      </c>
      <c r="M114" s="15">
        <v>131.25552569451384</v>
      </c>
      <c r="N114" s="30">
        <v>80.5</v>
      </c>
      <c r="O114" s="30"/>
      <c r="Q114" s="26"/>
      <c r="R114" s="27"/>
      <c r="S114" s="27"/>
      <c r="T114" s="27"/>
    </row>
    <row r="115" spans="1:44" s="6" customFormat="1" ht="17.45" customHeight="1" x14ac:dyDescent="0.25">
      <c r="A115" s="23" t="s">
        <v>43</v>
      </c>
      <c r="B115" s="15" t="s">
        <v>19</v>
      </c>
      <c r="C115" s="15"/>
      <c r="D115" s="15">
        <v>118.50875911968699</v>
      </c>
      <c r="E115" s="15">
        <v>163.45665249694414</v>
      </c>
      <c r="F115" s="15">
        <v>150.42666428349563</v>
      </c>
      <c r="G115" s="15">
        <v>133.17228084350043</v>
      </c>
      <c r="H115" s="15">
        <v>112.29433762591795</v>
      </c>
      <c r="I115" s="15">
        <v>139.85479930589156</v>
      </c>
      <c r="J115" s="15">
        <v>119.72878664368601</v>
      </c>
      <c r="K115" s="15">
        <v>141.52390803883105</v>
      </c>
      <c r="L115" s="15">
        <v>134.30798302501674</v>
      </c>
      <c r="M115" s="15">
        <v>134.14314725979315</v>
      </c>
      <c r="N115" s="30">
        <v>81</v>
      </c>
      <c r="O115" s="30"/>
      <c r="P115" s="4"/>
      <c r="Q115" s="26"/>
      <c r="R115" s="27"/>
      <c r="S115" s="27"/>
      <c r="T115" s="2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s="6" customFormat="1" ht="17.45" customHeight="1" x14ac:dyDescent="0.25">
      <c r="A116" s="23" t="s">
        <v>46</v>
      </c>
      <c r="B116" s="15" t="s">
        <v>17</v>
      </c>
      <c r="C116" s="15"/>
      <c r="D116" s="15">
        <v>119.1013029152854</v>
      </c>
      <c r="E116" s="15">
        <v>154.95690656710303</v>
      </c>
      <c r="F116" s="15">
        <v>152.23178425489758</v>
      </c>
      <c r="G116" s="15">
        <v>149.55247138725099</v>
      </c>
      <c r="H116" s="15">
        <v>116.78611113095467</v>
      </c>
      <c r="I116" s="15">
        <v>147.12724886979791</v>
      </c>
      <c r="J116" s="15">
        <v>119.84851543032968</v>
      </c>
      <c r="K116" s="15">
        <v>132.04180620022939</v>
      </c>
      <c r="L116" s="15">
        <v>136.99414268551709</v>
      </c>
      <c r="M116" s="15">
        <v>138.06012715977909</v>
      </c>
      <c r="N116" s="30">
        <v>83</v>
      </c>
      <c r="O116" s="30"/>
      <c r="P116" s="4"/>
      <c r="Q116" s="26"/>
      <c r="R116" s="27"/>
      <c r="S116" s="27"/>
      <c r="T116" s="27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s="6" customFormat="1" ht="17.45" customHeight="1" x14ac:dyDescent="0.25">
      <c r="A117" s="23" t="s">
        <v>18</v>
      </c>
      <c r="B117" s="15" t="s">
        <v>19</v>
      </c>
      <c r="C117" s="15"/>
      <c r="D117" s="15">
        <v>124</v>
      </c>
      <c r="E117" s="15">
        <v>161.5949925815836</v>
      </c>
      <c r="F117" s="15">
        <v>154.1</v>
      </c>
      <c r="G117" s="15">
        <v>148.5</v>
      </c>
      <c r="H117" s="15">
        <v>122</v>
      </c>
      <c r="I117" s="15">
        <v>152.69999999999999</v>
      </c>
      <c r="J117" s="15">
        <v>124.9</v>
      </c>
      <c r="K117" s="15">
        <v>134.80000000000001</v>
      </c>
      <c r="L117" s="15">
        <v>141.50585596427246</v>
      </c>
      <c r="M117" s="15">
        <v>142.75326949789732</v>
      </c>
      <c r="N117" s="30">
        <v>84.2</v>
      </c>
      <c r="O117" s="30"/>
      <c r="P117" s="4"/>
      <c r="Q117" s="26"/>
      <c r="R117" s="27"/>
      <c r="S117" s="27"/>
      <c r="T117" s="2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s="6" customFormat="1" ht="17.45" customHeight="1" x14ac:dyDescent="0.25">
      <c r="A118" s="23" t="s">
        <v>45</v>
      </c>
      <c r="B118" s="15" t="s">
        <v>19</v>
      </c>
      <c r="C118" s="15"/>
      <c r="D118" s="15">
        <v>122.6</v>
      </c>
      <c r="E118" s="15">
        <v>163.37253749998101</v>
      </c>
      <c r="F118" s="15">
        <v>162.30000000000001</v>
      </c>
      <c r="G118" s="15">
        <v>169.7</v>
      </c>
      <c r="H118" s="15">
        <v>130.19999999999999</v>
      </c>
      <c r="I118" s="15">
        <v>147.30000000000001</v>
      </c>
      <c r="J118" s="15">
        <v>123.1</v>
      </c>
      <c r="K118" s="15">
        <v>136.9</v>
      </c>
      <c r="L118" s="15">
        <v>142.3548911000581</v>
      </c>
      <c r="M118" s="15">
        <v>143.46703584538679</v>
      </c>
      <c r="N118" s="30">
        <v>84</v>
      </c>
      <c r="O118" s="30"/>
      <c r="P118" s="4"/>
      <c r="Q118" s="26"/>
      <c r="R118" s="27"/>
      <c r="S118" s="27"/>
      <c r="T118" s="27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s="6" customFormat="1" ht="17.45" customHeight="1" x14ac:dyDescent="0.25">
      <c r="A119" s="23" t="s">
        <v>43</v>
      </c>
      <c r="B119" s="15" t="s">
        <v>19</v>
      </c>
      <c r="C119" s="15"/>
      <c r="D119" s="15">
        <v>128.69999999999999</v>
      </c>
      <c r="E119" s="15">
        <v>163.34129394719844</v>
      </c>
      <c r="F119" s="15">
        <v>157.9</v>
      </c>
      <c r="G119" s="15">
        <v>185.2</v>
      </c>
      <c r="H119" s="15">
        <v>131.9</v>
      </c>
      <c r="I119" s="15">
        <v>142.1</v>
      </c>
      <c r="J119" s="15">
        <v>123</v>
      </c>
      <c r="K119" s="15">
        <v>147.5</v>
      </c>
      <c r="L119" s="15">
        <v>142.79308303802202</v>
      </c>
      <c r="M119" s="15">
        <v>143.0942934185982</v>
      </c>
      <c r="N119" s="30">
        <v>76.8</v>
      </c>
      <c r="O119" s="30"/>
      <c r="P119" s="4"/>
      <c r="Q119" s="26"/>
      <c r="R119" s="27"/>
      <c r="S119" s="27"/>
      <c r="T119" s="27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s="6" customFormat="1" ht="17.45" customHeight="1" x14ac:dyDescent="0.25">
      <c r="A120" s="23" t="s">
        <v>47</v>
      </c>
      <c r="B120" s="15" t="s">
        <v>19</v>
      </c>
      <c r="C120" s="15"/>
      <c r="D120" s="15">
        <v>126.6</v>
      </c>
      <c r="E120" s="15">
        <v>164.02732738177667</v>
      </c>
      <c r="F120" s="15">
        <v>162.69999999999999</v>
      </c>
      <c r="G120" s="15">
        <v>167.4</v>
      </c>
      <c r="H120" s="15">
        <v>142.5</v>
      </c>
      <c r="I120" s="15">
        <v>149.30000000000001</v>
      </c>
      <c r="J120" s="15">
        <v>128.9</v>
      </c>
      <c r="K120" s="15">
        <v>141.1</v>
      </c>
      <c r="L120" s="15">
        <v>145.23484475797218</v>
      </c>
      <c r="M120" s="15">
        <v>146.52855646064455</v>
      </c>
      <c r="N120" s="30">
        <v>71</v>
      </c>
      <c r="O120" s="30"/>
      <c r="P120" s="4"/>
      <c r="Q120" s="26"/>
      <c r="R120" s="27"/>
      <c r="S120" s="27"/>
      <c r="T120" s="27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s="6" customFormat="1" ht="17.45" customHeight="1" x14ac:dyDescent="0.25">
      <c r="A121" s="23" t="s">
        <v>18</v>
      </c>
      <c r="B121" s="15" t="s">
        <v>19</v>
      </c>
      <c r="C121" s="15"/>
      <c r="D121" s="15">
        <v>122.5</v>
      </c>
      <c r="E121" s="15">
        <v>166.81579194726686</v>
      </c>
      <c r="F121" s="15">
        <v>162</v>
      </c>
      <c r="G121" s="15">
        <v>174.1</v>
      </c>
      <c r="H121" s="15">
        <v>121.1</v>
      </c>
      <c r="I121" s="15">
        <v>155.9</v>
      </c>
      <c r="J121" s="15">
        <v>134</v>
      </c>
      <c r="K121" s="15">
        <v>141.69999999999999</v>
      </c>
      <c r="L121" s="15">
        <v>146.83242805030986</v>
      </c>
      <c r="M121" s="15">
        <v>148.28689913817229</v>
      </c>
      <c r="N121" s="15">
        <v>82</v>
      </c>
      <c r="O121" s="15"/>
      <c r="P121" s="4"/>
      <c r="Q121" s="26"/>
      <c r="R121" s="27"/>
      <c r="S121" s="27"/>
      <c r="T121" s="27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s="6" customFormat="1" ht="17.45" customHeight="1" x14ac:dyDescent="0.25">
      <c r="A122" s="23" t="s">
        <v>45</v>
      </c>
      <c r="B122" s="15" t="s">
        <v>19</v>
      </c>
      <c r="C122" s="15"/>
      <c r="D122" s="15">
        <v>124.98221125261445</v>
      </c>
      <c r="E122" s="15">
        <v>168.48394986673952</v>
      </c>
      <c r="F122" s="15">
        <v>168.50499636766429</v>
      </c>
      <c r="G122" s="15">
        <v>171.96159576286399</v>
      </c>
      <c r="H122" s="15">
        <v>119.29473863101241</v>
      </c>
      <c r="I122" s="15">
        <v>153.22929255482711</v>
      </c>
      <c r="J122" s="15">
        <v>137.04450385532772</v>
      </c>
      <c r="K122" s="15">
        <v>141.95387761031895</v>
      </c>
      <c r="L122" s="15">
        <v>147.71342261861173</v>
      </c>
      <c r="M122" s="15">
        <v>149.17662053300131</v>
      </c>
      <c r="N122" s="15">
        <v>84.4</v>
      </c>
      <c r="O122" s="15"/>
      <c r="P122" s="4"/>
      <c r="Q122" s="26"/>
      <c r="R122" s="27"/>
      <c r="S122" s="27"/>
      <c r="T122" s="27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s="6" customFormat="1" ht="17.45" customHeight="1" x14ac:dyDescent="0.25">
      <c r="A123" s="23" t="s">
        <v>43</v>
      </c>
      <c r="B123" s="15" t="s">
        <v>19</v>
      </c>
      <c r="C123" s="15"/>
      <c r="D123" s="15">
        <v>128.9</v>
      </c>
      <c r="E123" s="15">
        <v>169.67380826975321</v>
      </c>
      <c r="F123" s="15">
        <v>171</v>
      </c>
      <c r="G123" s="15">
        <v>181.5</v>
      </c>
      <c r="H123" s="15">
        <v>124.2</v>
      </c>
      <c r="I123" s="15">
        <v>155.19999999999999</v>
      </c>
      <c r="J123" s="15">
        <v>131.69999999999999</v>
      </c>
      <c r="K123" s="15">
        <v>142.30000000000001</v>
      </c>
      <c r="L123" s="15">
        <v>148.76922960160806</v>
      </c>
      <c r="M123" s="15">
        <v>150.27865147593457</v>
      </c>
      <c r="N123" s="15">
        <v>72.5</v>
      </c>
      <c r="O123" s="15"/>
      <c r="P123" s="4"/>
      <c r="Q123" s="26"/>
      <c r="R123" s="27"/>
      <c r="S123" s="27"/>
      <c r="T123" s="27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s="6" customFormat="1" ht="17.45" customHeight="1" x14ac:dyDescent="0.25">
      <c r="A124" s="23" t="s">
        <v>48</v>
      </c>
      <c r="B124" s="15" t="s">
        <v>17</v>
      </c>
      <c r="C124" s="15"/>
      <c r="D124" s="15">
        <v>124.01613536511225</v>
      </c>
      <c r="E124" s="15">
        <v>168.96721808503398</v>
      </c>
      <c r="F124" s="15">
        <v>158.49214076893139</v>
      </c>
      <c r="G124" s="15">
        <v>187.40037039855994</v>
      </c>
      <c r="H124" s="15">
        <v>124.48011854205518</v>
      </c>
      <c r="I124" s="15">
        <v>158.27467318765983</v>
      </c>
      <c r="J124" s="15">
        <v>131.5042346705722</v>
      </c>
      <c r="K124" s="15">
        <v>144.71418865497208</v>
      </c>
      <c r="L124" s="15">
        <v>147.20210784678594</v>
      </c>
      <c r="M124" s="15">
        <v>148.41183592964967</v>
      </c>
      <c r="N124" s="15">
        <v>65.7</v>
      </c>
      <c r="O124" s="15"/>
      <c r="P124" s="4"/>
      <c r="Q124" s="26"/>
      <c r="R124" s="27"/>
      <c r="S124" s="27"/>
      <c r="T124" s="27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s="6" customFormat="1" ht="17.45" customHeight="1" x14ac:dyDescent="0.25">
      <c r="A125" s="23" t="s">
        <v>18</v>
      </c>
      <c r="B125" s="15" t="s">
        <v>19</v>
      </c>
      <c r="C125" s="15"/>
      <c r="D125" s="15">
        <v>128.1</v>
      </c>
      <c r="E125" s="15">
        <v>171.1637919201394</v>
      </c>
      <c r="F125" s="15">
        <v>156.4</v>
      </c>
      <c r="G125" s="15">
        <v>188.1</v>
      </c>
      <c r="H125" s="15">
        <v>129.1</v>
      </c>
      <c r="I125" s="15">
        <v>162.9</v>
      </c>
      <c r="J125" s="15">
        <v>131.4</v>
      </c>
      <c r="K125" s="15">
        <v>149.1</v>
      </c>
      <c r="L125" s="15">
        <v>149.11573524879412</v>
      </c>
      <c r="M125" s="15">
        <v>150.34118979673511</v>
      </c>
      <c r="N125" s="15">
        <v>83</v>
      </c>
      <c r="O125" s="15"/>
      <c r="P125" s="4"/>
      <c r="Q125" s="26"/>
      <c r="R125" s="27"/>
      <c r="S125" s="27"/>
      <c r="T125" s="27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s="6" customFormat="1" ht="17.45" customHeight="1" x14ac:dyDescent="0.25">
      <c r="A126" s="23" t="s">
        <v>45</v>
      </c>
      <c r="B126" s="15" t="s">
        <v>19</v>
      </c>
      <c r="C126" s="15"/>
      <c r="D126" s="15">
        <v>130.4</v>
      </c>
      <c r="E126" s="15">
        <v>174.41590396662204</v>
      </c>
      <c r="F126" s="15">
        <v>164.4</v>
      </c>
      <c r="G126" s="15">
        <v>187.8</v>
      </c>
      <c r="H126" s="15">
        <v>120.6</v>
      </c>
      <c r="I126" s="15">
        <v>153.4</v>
      </c>
      <c r="J126" s="15">
        <v>133.19999999999999</v>
      </c>
      <c r="K126" s="15">
        <v>152</v>
      </c>
      <c r="L126" s="15">
        <v>148.51927230779896</v>
      </c>
      <c r="M126" s="15">
        <v>149.13846027836124</v>
      </c>
      <c r="N126" s="15">
        <v>82.4</v>
      </c>
      <c r="O126" s="15"/>
      <c r="P126" s="4"/>
      <c r="Q126" s="26"/>
      <c r="R126" s="27"/>
      <c r="S126" s="27"/>
      <c r="T126" s="27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s="6" customFormat="1" ht="17.45" customHeight="1" x14ac:dyDescent="0.25">
      <c r="A127" s="23" t="s">
        <v>43</v>
      </c>
      <c r="B127" s="15" t="s">
        <v>19</v>
      </c>
      <c r="C127" s="15"/>
      <c r="D127" s="15">
        <v>135.5</v>
      </c>
      <c r="E127" s="15">
        <v>175.86355596954499</v>
      </c>
      <c r="F127" s="15">
        <v>176.1</v>
      </c>
      <c r="G127" s="15">
        <v>186.8</v>
      </c>
      <c r="H127" s="15">
        <v>114.2</v>
      </c>
      <c r="I127" s="15">
        <v>151.5</v>
      </c>
      <c r="J127" s="15">
        <v>133.9</v>
      </c>
      <c r="K127" s="15">
        <v>157.19999999999999</v>
      </c>
      <c r="L127" s="15">
        <v>150.43517092056956</v>
      </c>
      <c r="M127" s="15">
        <v>150.77898334142319</v>
      </c>
      <c r="N127" s="15">
        <v>85</v>
      </c>
      <c r="O127" s="15"/>
      <c r="P127" s="4"/>
      <c r="Q127" s="26"/>
      <c r="R127" s="27"/>
      <c r="S127" s="27"/>
      <c r="T127" s="2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s="6" customFormat="1" ht="17.45" customHeight="1" x14ac:dyDescent="0.25">
      <c r="A128" s="23" t="s">
        <v>49</v>
      </c>
      <c r="B128" s="15" t="s">
        <v>17</v>
      </c>
      <c r="C128" s="15"/>
      <c r="D128" s="15">
        <v>131.69999999999999</v>
      </c>
      <c r="E128" s="15">
        <v>173.20801627440486</v>
      </c>
      <c r="F128" s="15">
        <v>176.3</v>
      </c>
      <c r="G128" s="15">
        <v>181.8</v>
      </c>
      <c r="H128" s="15">
        <v>140.5</v>
      </c>
      <c r="I128" s="15">
        <v>161.6</v>
      </c>
      <c r="J128" s="15">
        <v>136</v>
      </c>
      <c r="K128" s="15">
        <v>161.5</v>
      </c>
      <c r="L128" s="15">
        <v>155.03848715073897</v>
      </c>
      <c r="M128" s="15">
        <v>155.43805392667315</v>
      </c>
      <c r="N128" s="15">
        <v>90</v>
      </c>
      <c r="O128" s="15"/>
      <c r="P128" s="4"/>
      <c r="Q128" s="26"/>
      <c r="R128" s="27"/>
      <c r="S128" s="27"/>
      <c r="T128" s="2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s="6" customFormat="1" ht="17.45" customHeight="1" x14ac:dyDescent="0.25">
      <c r="A129" s="23" t="s">
        <v>18</v>
      </c>
      <c r="B129" s="15" t="s">
        <v>19</v>
      </c>
      <c r="C129" s="15"/>
      <c r="D129" s="15">
        <v>130.9</v>
      </c>
      <c r="E129" s="15">
        <v>192.08769004831498</v>
      </c>
      <c r="F129" s="15">
        <v>177.3</v>
      </c>
      <c r="G129" s="15">
        <v>165.3</v>
      </c>
      <c r="H129" s="15">
        <v>159.6</v>
      </c>
      <c r="I129" s="15">
        <v>173.4</v>
      </c>
      <c r="J129" s="15">
        <v>137.1</v>
      </c>
      <c r="K129" s="15">
        <v>162</v>
      </c>
      <c r="L129" s="15">
        <v>159.68964176526114</v>
      </c>
      <c r="M129" s="15">
        <v>160.41207165232669</v>
      </c>
      <c r="N129" s="15">
        <v>85.4</v>
      </c>
      <c r="O129" s="15"/>
      <c r="P129" s="4"/>
      <c r="Q129" s="26"/>
      <c r="R129" s="27"/>
      <c r="S129" s="27"/>
      <c r="T129" s="27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s="6" customFormat="1" ht="17.45" customHeight="1" x14ac:dyDescent="0.25">
      <c r="A130" s="23" t="s">
        <v>45</v>
      </c>
      <c r="B130" s="15" t="s">
        <v>19</v>
      </c>
      <c r="C130" s="15"/>
      <c r="D130" s="15">
        <v>134.4</v>
      </c>
      <c r="E130" s="15">
        <v>200.81184201371951</v>
      </c>
      <c r="F130" s="15">
        <v>179.6</v>
      </c>
      <c r="G130" s="15">
        <v>169.1</v>
      </c>
      <c r="H130" s="15">
        <v>149.4</v>
      </c>
      <c r="I130" s="15">
        <v>172.3</v>
      </c>
      <c r="J130" s="15">
        <v>135.9</v>
      </c>
      <c r="K130" s="15">
        <v>158.80000000000001</v>
      </c>
      <c r="L130" s="15">
        <v>159.41934924207729</v>
      </c>
      <c r="M130" s="15">
        <v>160.35895507230936</v>
      </c>
      <c r="N130" s="15">
        <v>82</v>
      </c>
      <c r="O130" s="15"/>
      <c r="P130" s="4"/>
      <c r="Q130" s="26"/>
      <c r="R130" s="27"/>
      <c r="S130" s="27"/>
      <c r="T130" s="27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s="6" customFormat="1" ht="17.45" customHeight="1" x14ac:dyDescent="0.25">
      <c r="A131" s="23" t="s">
        <v>43</v>
      </c>
      <c r="B131" s="15" t="s">
        <v>19</v>
      </c>
      <c r="C131" s="15"/>
      <c r="D131" s="15">
        <v>144.1</v>
      </c>
      <c r="E131" s="15">
        <v>202.81996043385672</v>
      </c>
      <c r="F131" s="15">
        <v>173.3</v>
      </c>
      <c r="G131" s="15">
        <v>172.2</v>
      </c>
      <c r="H131" s="15">
        <v>154.5</v>
      </c>
      <c r="I131" s="15">
        <v>168.7</v>
      </c>
      <c r="J131" s="15">
        <v>136.30000000000001</v>
      </c>
      <c r="K131" s="15">
        <v>172.5</v>
      </c>
      <c r="L131" s="15">
        <v>161.33238143298223</v>
      </c>
      <c r="M131" s="15">
        <v>161.32110880274323</v>
      </c>
      <c r="N131" s="15">
        <v>84</v>
      </c>
      <c r="O131" s="15"/>
      <c r="P131" s="4"/>
      <c r="Q131" s="26"/>
      <c r="R131" s="27"/>
      <c r="S131" s="27"/>
      <c r="T131" s="27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s="6" customFormat="1" ht="17.45" customHeight="1" x14ac:dyDescent="0.25">
      <c r="A132" s="23" t="s">
        <v>50</v>
      </c>
      <c r="B132" s="15" t="s">
        <v>17</v>
      </c>
      <c r="C132" s="15"/>
      <c r="D132" s="31">
        <v>143.04</v>
      </c>
      <c r="E132" s="31">
        <v>188.41974324305289</v>
      </c>
      <c r="F132" s="32">
        <v>181.9</v>
      </c>
      <c r="G132" s="32">
        <v>180.4</v>
      </c>
      <c r="H132" s="32">
        <v>161.9</v>
      </c>
      <c r="I132" s="32">
        <v>166.7</v>
      </c>
      <c r="J132" s="32">
        <v>141.9</v>
      </c>
      <c r="K132" s="15">
        <v>166.6</v>
      </c>
      <c r="L132" s="15">
        <v>162.94570524731205</v>
      </c>
      <c r="M132" s="33">
        <v>163.57960432598162</v>
      </c>
      <c r="N132" s="15">
        <v>87.6</v>
      </c>
      <c r="O132" s="15"/>
      <c r="P132" s="4"/>
      <c r="Q132" s="26"/>
      <c r="R132" s="27"/>
      <c r="S132" s="27"/>
      <c r="T132" s="2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s="6" customFormat="1" ht="17.45" customHeight="1" x14ac:dyDescent="0.25">
      <c r="A133" s="23" t="s">
        <v>40</v>
      </c>
      <c r="B133" s="15" t="s">
        <v>19</v>
      </c>
      <c r="C133" s="15"/>
      <c r="D133" s="31">
        <v>148.91</v>
      </c>
      <c r="E133" s="31">
        <v>196.89863168899026</v>
      </c>
      <c r="F133" s="32">
        <v>177.6</v>
      </c>
      <c r="G133" s="32">
        <v>180.4</v>
      </c>
      <c r="H133" s="31">
        <v>165</v>
      </c>
      <c r="I133" s="32">
        <v>179.3</v>
      </c>
      <c r="J133" s="32">
        <v>140.9</v>
      </c>
      <c r="K133" s="15">
        <v>172.76815044817585</v>
      </c>
      <c r="L133" s="15">
        <v>167.83407640473141</v>
      </c>
      <c r="M133" s="33">
        <v>168.32341285143508</v>
      </c>
      <c r="N133" s="15">
        <v>81</v>
      </c>
      <c r="O133" s="15"/>
      <c r="P133" s="4"/>
      <c r="Q133" s="26"/>
      <c r="R133" s="27"/>
      <c r="S133" s="27"/>
      <c r="T133" s="2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s="6" customFormat="1" ht="17.45" customHeight="1" x14ac:dyDescent="0.25">
      <c r="A134" s="23" t="s">
        <v>45</v>
      </c>
      <c r="B134" s="15" t="s">
        <v>19</v>
      </c>
      <c r="C134" s="15"/>
      <c r="D134" s="31">
        <v>156.99</v>
      </c>
      <c r="E134" s="31">
        <v>197.47341331771202</v>
      </c>
      <c r="F134" s="32">
        <v>185.5</v>
      </c>
      <c r="G134" s="32">
        <v>194.1</v>
      </c>
      <c r="H134" s="32">
        <v>163.9</v>
      </c>
      <c r="I134" s="32">
        <v>178.8</v>
      </c>
      <c r="J134" s="32">
        <v>140.5</v>
      </c>
      <c r="K134" s="15">
        <v>184.05129505826977</v>
      </c>
      <c r="L134" s="15">
        <v>170.57177614627381</v>
      </c>
      <c r="M134" s="33">
        <v>170.89481873549806</v>
      </c>
      <c r="N134" s="15">
        <v>70.599999999999994</v>
      </c>
      <c r="O134" s="15"/>
      <c r="P134" s="4"/>
      <c r="Q134" s="26"/>
      <c r="R134" s="27"/>
      <c r="S134" s="27"/>
      <c r="T134" s="2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s="6" customFormat="1" ht="17.45" customHeight="1" x14ac:dyDescent="0.25">
      <c r="A135" s="23" t="s">
        <v>43</v>
      </c>
      <c r="B135" s="15" t="s">
        <v>19</v>
      </c>
      <c r="C135" s="15"/>
      <c r="D135" s="31">
        <v>167.51</v>
      </c>
      <c r="E135" s="31">
        <v>202.60772206397255</v>
      </c>
      <c r="F135" s="32">
        <v>196.5</v>
      </c>
      <c r="G135" s="32">
        <v>197.8</v>
      </c>
      <c r="H135" s="32">
        <v>170.3</v>
      </c>
      <c r="I135" s="32">
        <v>170.2</v>
      </c>
      <c r="J135" s="32">
        <v>136.5</v>
      </c>
      <c r="K135" s="32">
        <v>188.3</v>
      </c>
      <c r="L135" s="15">
        <v>171.59520680315146</v>
      </c>
      <c r="M135" s="33">
        <v>171.74929282917554</v>
      </c>
      <c r="N135" s="15">
        <v>70.2</v>
      </c>
      <c r="O135" s="15"/>
      <c r="P135" s="4"/>
      <c r="Q135" s="26"/>
      <c r="R135" s="27"/>
      <c r="S135" s="27"/>
      <c r="T135" s="2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s="6" customFormat="1" ht="17.45" customHeight="1" x14ac:dyDescent="0.25">
      <c r="A136" s="23" t="s">
        <v>51</v>
      </c>
      <c r="B136" s="15" t="s">
        <v>17</v>
      </c>
      <c r="C136" s="7"/>
      <c r="D136" s="31">
        <v>170.08695023843796</v>
      </c>
      <c r="E136" s="31">
        <v>203.70180376311802</v>
      </c>
      <c r="F136" s="31">
        <v>200.53690132876616</v>
      </c>
      <c r="G136" s="31">
        <v>206.55078331824498</v>
      </c>
      <c r="H136" s="31">
        <v>169.64034245382396</v>
      </c>
      <c r="I136" s="31">
        <v>168.56378142072606</v>
      </c>
      <c r="J136" s="31">
        <v>139.97748752506027</v>
      </c>
      <c r="K136" s="31">
        <v>221.46019931223029</v>
      </c>
      <c r="L136" s="33">
        <v>174.66676100492788</v>
      </c>
      <c r="M136" s="33">
        <v>172.8828381618481</v>
      </c>
      <c r="N136" s="15">
        <v>70.2</v>
      </c>
      <c r="O136" s="15"/>
      <c r="P136" s="4"/>
      <c r="Q136" s="26"/>
      <c r="R136" s="27"/>
      <c r="S136" s="27"/>
      <c r="T136" s="27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s="6" customFormat="1" ht="17.45" customHeight="1" x14ac:dyDescent="0.25">
      <c r="A137" s="23" t="s">
        <v>40</v>
      </c>
      <c r="B137" s="15" t="s">
        <v>19</v>
      </c>
      <c r="C137" s="15"/>
      <c r="D137" s="31">
        <v>166.00486343271544</v>
      </c>
      <c r="E137" s="31">
        <v>208.59064705343286</v>
      </c>
      <c r="F137" s="31">
        <v>198.73206921680728</v>
      </c>
      <c r="G137" s="31">
        <v>206.55078331824498</v>
      </c>
      <c r="H137" s="31">
        <v>173.54207033026191</v>
      </c>
      <c r="I137" s="31">
        <v>172.60931217482349</v>
      </c>
      <c r="J137" s="31">
        <v>143.57490895445432</v>
      </c>
      <c r="K137" s="31">
        <v>299.85710986875984</v>
      </c>
      <c r="L137" s="33">
        <v>178.85876326904616</v>
      </c>
      <c r="M137" s="33">
        <v>173.74725235265731</v>
      </c>
      <c r="N137" s="15">
        <v>70.099999999999994</v>
      </c>
      <c r="O137" s="15"/>
      <c r="P137" s="4"/>
      <c r="Q137" s="26"/>
      <c r="R137" s="27"/>
      <c r="S137" s="27"/>
      <c r="T137" s="2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s="6" customFormat="1" ht="17.45" customHeight="1" x14ac:dyDescent="0.25">
      <c r="A138" s="23" t="s">
        <v>45</v>
      </c>
      <c r="B138" s="15" t="s">
        <v>19</v>
      </c>
      <c r="C138" s="7"/>
      <c r="D138" s="31">
        <v>168.3</v>
      </c>
      <c r="E138" s="31">
        <v>226.70859168705192</v>
      </c>
      <c r="F138" s="31">
        <v>199.8</v>
      </c>
      <c r="G138" s="31">
        <v>200.6</v>
      </c>
      <c r="H138" s="31">
        <v>186</v>
      </c>
      <c r="I138" s="31">
        <v>164.6</v>
      </c>
      <c r="J138" s="31">
        <v>124.8</v>
      </c>
      <c r="K138" s="31">
        <v>279.65800664230636</v>
      </c>
      <c r="L138" s="33">
        <v>173.23783446633368</v>
      </c>
      <c r="M138" s="33">
        <v>168.66252799631508</v>
      </c>
      <c r="N138" s="15">
        <v>70.099999999999994</v>
      </c>
      <c r="O138" s="15"/>
      <c r="P138" s="4"/>
      <c r="Q138" s="26"/>
      <c r="R138" s="27"/>
      <c r="S138" s="27"/>
      <c r="T138" s="2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s="6" customFormat="1" ht="17.45" customHeight="1" x14ac:dyDescent="0.25">
      <c r="A139" s="23" t="s">
        <v>43</v>
      </c>
      <c r="B139" s="15" t="s">
        <v>19</v>
      </c>
      <c r="C139" s="7"/>
      <c r="D139" s="31">
        <v>167.1</v>
      </c>
      <c r="E139" s="31">
        <v>224.21479717849434</v>
      </c>
      <c r="F139" s="32">
        <v>195.8</v>
      </c>
      <c r="G139" s="31">
        <v>243.68502197132946</v>
      </c>
      <c r="H139" s="31">
        <v>179.34430333293201</v>
      </c>
      <c r="I139" s="31">
        <v>167.5943303134539</v>
      </c>
      <c r="J139" s="31">
        <v>126.99753731556842</v>
      </c>
      <c r="K139" s="31">
        <v>269.86997640982565</v>
      </c>
      <c r="L139" s="33">
        <v>175.83640198332867</v>
      </c>
      <c r="M139" s="33">
        <v>171.86711602824505</v>
      </c>
      <c r="N139" s="15">
        <v>79</v>
      </c>
      <c r="O139" s="15"/>
      <c r="P139" s="4"/>
      <c r="Q139" s="26"/>
      <c r="R139" s="27"/>
      <c r="S139" s="27"/>
      <c r="T139" s="2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s="6" customFormat="1" ht="17.45" customHeight="1" x14ac:dyDescent="0.25">
      <c r="A140" s="23" t="s">
        <v>52</v>
      </c>
      <c r="B140" s="15" t="s">
        <v>17</v>
      </c>
      <c r="C140" s="15"/>
      <c r="D140" s="31">
        <v>163.25614837526811</v>
      </c>
      <c r="E140" s="31">
        <v>222.1968640038879</v>
      </c>
      <c r="F140" s="31">
        <v>193.27809577271006</v>
      </c>
      <c r="G140" s="31">
        <v>258.54980831158053</v>
      </c>
      <c r="H140" s="31">
        <v>182.39315648959183</v>
      </c>
      <c r="I140" s="31">
        <v>169.43786794690186</v>
      </c>
      <c r="J140" s="31">
        <v>127.12453485288398</v>
      </c>
      <c r="K140" s="31">
        <v>252.05855796677716</v>
      </c>
      <c r="L140" s="33">
        <v>175.48472917936201</v>
      </c>
      <c r="M140" s="33">
        <v>172.55458449235803</v>
      </c>
      <c r="N140" s="15">
        <v>75.7</v>
      </c>
      <c r="O140" s="15"/>
      <c r="P140" s="4"/>
      <c r="Q140" s="26"/>
      <c r="R140" s="27"/>
      <c r="S140" s="27"/>
      <c r="T140" s="2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s="6" customFormat="1" ht="17.45" customHeight="1" x14ac:dyDescent="0.25">
      <c r="A141" s="23" t="s">
        <v>40</v>
      </c>
      <c r="B141" s="34" t="s">
        <v>19</v>
      </c>
      <c r="C141" s="15"/>
      <c r="D141" s="31">
        <v>163.60370587804908</v>
      </c>
      <c r="E141" s="31">
        <v>214.40576900491394</v>
      </c>
      <c r="F141" s="31">
        <v>191.3241740222733</v>
      </c>
      <c r="G141" s="31">
        <v>265.42743437643492</v>
      </c>
      <c r="H141" s="31">
        <v>176.47428594188295</v>
      </c>
      <c r="I141" s="31">
        <v>175.03577244627991</v>
      </c>
      <c r="J141" s="31">
        <v>124.00563272084338</v>
      </c>
      <c r="K141" s="31">
        <v>236.60967545117401</v>
      </c>
      <c r="L141" s="33">
        <v>175.57352926758315</v>
      </c>
      <c r="M141" s="33">
        <v>173.2055268375282</v>
      </c>
      <c r="N141" s="30">
        <v>72.853185595567865</v>
      </c>
      <c r="O141" s="30"/>
      <c r="P141" s="4"/>
      <c r="Q141" s="26"/>
      <c r="R141" s="27"/>
      <c r="S141" s="27"/>
      <c r="T141" s="2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s="6" customFormat="1" ht="17.45" customHeight="1" x14ac:dyDescent="0.25">
      <c r="A142" s="23" t="s">
        <v>45</v>
      </c>
      <c r="B142" s="34" t="s">
        <v>19</v>
      </c>
      <c r="C142" s="7"/>
      <c r="D142" s="35">
        <v>161.54558308337909</v>
      </c>
      <c r="E142" s="35">
        <v>210.77463546130966</v>
      </c>
      <c r="F142" s="35">
        <v>186.15860970317684</v>
      </c>
      <c r="G142" s="35">
        <v>286.06101782988071</v>
      </c>
      <c r="H142" s="35">
        <v>169.91631950748422</v>
      </c>
      <c r="I142" s="35">
        <v>172.14937566492384</v>
      </c>
      <c r="J142" s="35">
        <v>123.76806474948938</v>
      </c>
      <c r="K142" s="35">
        <v>235.45031402715037</v>
      </c>
      <c r="L142" s="36">
        <v>174.18452842679056</v>
      </c>
      <c r="M142" s="36">
        <v>171.78623776967001</v>
      </c>
      <c r="N142" s="30">
        <v>77.044854881266488</v>
      </c>
      <c r="O142" s="30"/>
      <c r="Q142" s="26"/>
      <c r="R142" s="27"/>
      <c r="S142" s="27"/>
      <c r="T142" s="27"/>
    </row>
    <row r="143" spans="1:44" s="6" customFormat="1" ht="17.45" customHeight="1" x14ac:dyDescent="0.25">
      <c r="A143" s="23" t="s">
        <v>43</v>
      </c>
      <c r="B143" s="15" t="s">
        <v>19</v>
      </c>
      <c r="C143" s="7"/>
      <c r="D143" s="35">
        <v>161.16856722469794</v>
      </c>
      <c r="E143" s="35">
        <v>208.66688910669657</v>
      </c>
      <c r="F143" s="35">
        <v>182.43543750911329</v>
      </c>
      <c r="G143" s="35">
        <v>257.45491604689266</v>
      </c>
      <c r="H143" s="35">
        <v>169.23665422945427</v>
      </c>
      <c r="I143" s="35">
        <v>165.26340063832689</v>
      </c>
      <c r="J143" s="35">
        <v>122.77792023149347</v>
      </c>
      <c r="K143" s="35">
        <v>236.62756559728609</v>
      </c>
      <c r="L143" s="36">
        <v>168.95899257398685</v>
      </c>
      <c r="M143" s="36">
        <v>166.1172919232709</v>
      </c>
      <c r="N143" s="15">
        <v>85.224274406332455</v>
      </c>
      <c r="O143" s="15"/>
      <c r="Q143" s="26"/>
      <c r="R143" s="27"/>
      <c r="S143" s="27"/>
      <c r="T143" s="2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s="6" customFormat="1" ht="17.45" customHeight="1" x14ac:dyDescent="0.25">
      <c r="A144" s="23" t="s">
        <v>53</v>
      </c>
      <c r="B144" s="15" t="s">
        <v>17</v>
      </c>
      <c r="C144" s="7"/>
      <c r="D144" s="35">
        <v>159.16987438389219</v>
      </c>
      <c r="E144" s="35">
        <v>209.46623989206088</v>
      </c>
      <c r="F144" s="35">
        <v>185.07542110041112</v>
      </c>
      <c r="G144" s="35">
        <v>254.372836048778</v>
      </c>
      <c r="H144" s="35">
        <v>173.36391993508335</v>
      </c>
      <c r="I144" s="35">
        <v>168.99190163771283</v>
      </c>
      <c r="J144" s="35">
        <v>126.32395218265493</v>
      </c>
      <c r="K144" s="35">
        <v>234.92699318395029</v>
      </c>
      <c r="L144" s="36">
        <v>171.1928064701687</v>
      </c>
      <c r="M144" s="36">
        <v>168.37756671570997</v>
      </c>
      <c r="N144" s="15">
        <v>83.6</v>
      </c>
      <c r="O144" s="15"/>
      <c r="Q144" s="26"/>
      <c r="R144" s="27"/>
      <c r="S144" s="27"/>
      <c r="T144" s="2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s="6" customFormat="1" ht="17.45" customHeight="1" x14ac:dyDescent="0.25">
      <c r="A145" s="23" t="s">
        <v>40</v>
      </c>
      <c r="B145" s="15" t="s">
        <v>19</v>
      </c>
      <c r="C145" s="7"/>
      <c r="D145" s="35">
        <v>160.17756422455372</v>
      </c>
      <c r="E145" s="35">
        <v>206.29079066792568</v>
      </c>
      <c r="F145" s="35">
        <v>182.80246011362922</v>
      </c>
      <c r="G145" s="35">
        <v>287.81371451807263</v>
      </c>
      <c r="H145" s="35">
        <v>172.64392161455376</v>
      </c>
      <c r="I145" s="35">
        <v>180.9322707715564</v>
      </c>
      <c r="J145" s="35">
        <v>125.88150298729128</v>
      </c>
      <c r="K145" s="35">
        <v>238.05789685880225</v>
      </c>
      <c r="L145" s="36">
        <v>175.66319461420613</v>
      </c>
      <c r="M145" s="36">
        <v>173.01039490415812</v>
      </c>
      <c r="N145" s="15">
        <v>84.6</v>
      </c>
      <c r="O145" s="15"/>
      <c r="Q145" s="26"/>
      <c r="R145" s="27"/>
      <c r="S145" s="27"/>
      <c r="T145" s="27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</row>
    <row r="146" spans="1:44" s="6" customFormat="1" ht="17.45" customHeight="1" x14ac:dyDescent="0.25">
      <c r="A146" s="23" t="s">
        <v>45</v>
      </c>
      <c r="B146" s="15" t="s">
        <v>19</v>
      </c>
      <c r="C146" s="7"/>
      <c r="D146" s="35">
        <v>160.16509710405055</v>
      </c>
      <c r="E146" s="35">
        <v>207.11941900363763</v>
      </c>
      <c r="F146" s="35">
        <v>176.09918923465477</v>
      </c>
      <c r="G146" s="35">
        <v>258.95138775950352</v>
      </c>
      <c r="H146" s="35">
        <v>173.1728089017756</v>
      </c>
      <c r="I146" s="35">
        <v>169.19336462840889</v>
      </c>
      <c r="J146" s="35">
        <v>122.36680658315049</v>
      </c>
      <c r="K146" s="35">
        <v>240.52955472691386</v>
      </c>
      <c r="L146" s="36">
        <v>169.11672356008043</v>
      </c>
      <c r="M146" s="36">
        <v>166.08997910799178</v>
      </c>
      <c r="N146" s="15">
        <v>79.2</v>
      </c>
      <c r="O146" s="15"/>
      <c r="Q146" s="26"/>
      <c r="R146" s="27"/>
      <c r="S146" s="27"/>
      <c r="T146" s="27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s="6" customFormat="1" ht="17.45" customHeight="1" x14ac:dyDescent="0.25">
      <c r="A147" s="23" t="s">
        <v>43</v>
      </c>
      <c r="B147" s="15" t="s">
        <v>19</v>
      </c>
      <c r="C147" s="7"/>
      <c r="D147" s="35">
        <v>158.7236112301141</v>
      </c>
      <c r="E147" s="35">
        <v>201.5271946905394</v>
      </c>
      <c r="F147" s="35">
        <v>176.97968518082803</v>
      </c>
      <c r="G147" s="35">
        <v>249.00223163279259</v>
      </c>
      <c r="H147" s="35">
        <v>171.44108081275783</v>
      </c>
      <c r="I147" s="35">
        <v>153.28918835333846</v>
      </c>
      <c r="J147" s="35">
        <v>120.28657087123693</v>
      </c>
      <c r="K147" s="35">
        <v>251.11285513489807</v>
      </c>
      <c r="L147" s="36">
        <v>162.85940478835744</v>
      </c>
      <c r="M147" s="36">
        <v>159.4463799436721</v>
      </c>
      <c r="N147" s="15">
        <v>80.2</v>
      </c>
      <c r="O147" s="15"/>
      <c r="Q147" s="26"/>
      <c r="R147" s="27"/>
      <c r="S147" s="27"/>
      <c r="T147" s="27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</row>
    <row r="148" spans="1:44" s="6" customFormat="1" ht="17.45" customHeight="1" x14ac:dyDescent="0.25">
      <c r="A148" s="23" t="s">
        <v>54</v>
      </c>
      <c r="B148" s="15" t="s">
        <v>17</v>
      </c>
      <c r="C148" s="7"/>
      <c r="D148" s="35">
        <v>153.20035271114784</v>
      </c>
      <c r="E148" s="35">
        <v>203.1793872484902</v>
      </c>
      <c r="F148" s="35">
        <v>178.72380471723915</v>
      </c>
      <c r="G148" s="35">
        <v>245.33577448640898</v>
      </c>
      <c r="H148" s="35">
        <v>174.97594845838168</v>
      </c>
      <c r="I148" s="35">
        <v>158.47697735065287</v>
      </c>
      <c r="J148" s="35">
        <v>121.33183869884969</v>
      </c>
      <c r="K148" s="35">
        <v>257.91085495234</v>
      </c>
      <c r="L148" s="36">
        <v>165.06089258486512</v>
      </c>
      <c r="M148" s="36">
        <v>161.4651083993551</v>
      </c>
      <c r="N148" s="15">
        <v>69</v>
      </c>
      <c r="O148" s="15"/>
      <c r="P148" s="21"/>
      <c r="Q148" s="26"/>
      <c r="R148" s="27"/>
      <c r="S148" s="27"/>
      <c r="T148" s="27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</row>
    <row r="149" spans="1:44" s="6" customFormat="1" ht="17.45" customHeight="1" x14ac:dyDescent="0.25">
      <c r="A149" s="23" t="s">
        <v>40</v>
      </c>
      <c r="B149" s="15"/>
      <c r="C149" s="7"/>
      <c r="D149" s="35">
        <v>145.3485866841954</v>
      </c>
      <c r="E149" s="35">
        <v>201.42221439113979</v>
      </c>
      <c r="F149" s="35">
        <v>178.37787454757125</v>
      </c>
      <c r="G149" s="35">
        <v>242.77829061238833</v>
      </c>
      <c r="H149" s="35">
        <v>175.69542193066118</v>
      </c>
      <c r="I149" s="35">
        <v>173.76256916874911</v>
      </c>
      <c r="J149" s="35">
        <v>120.32074004302595</v>
      </c>
      <c r="K149" s="35">
        <v>255.73755986694414</v>
      </c>
      <c r="L149" s="36">
        <v>168.56630762092519</v>
      </c>
      <c r="M149" s="36">
        <v>165.19657291172328</v>
      </c>
      <c r="N149" s="15">
        <v>76.599999999999994</v>
      </c>
      <c r="O149" s="15"/>
      <c r="P149" s="21"/>
      <c r="Q149" s="26"/>
      <c r="R149" s="27"/>
      <c r="S149" s="27"/>
      <c r="T149" s="27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</row>
    <row r="150" spans="1:44" s="6" customFormat="1" ht="17.45" customHeight="1" x14ac:dyDescent="0.25">
      <c r="A150" s="23" t="s">
        <v>45</v>
      </c>
      <c r="B150" s="15"/>
      <c r="C150" s="7"/>
      <c r="D150" s="35">
        <v>145.54587014084174</v>
      </c>
      <c r="E150" s="35">
        <v>205.04781425018029</v>
      </c>
      <c r="F150" s="35">
        <v>177.89877723084186</v>
      </c>
      <c r="G150" s="35">
        <v>247.01719653869068</v>
      </c>
      <c r="H150" s="35">
        <v>167.93988969197275</v>
      </c>
      <c r="I150" s="35">
        <v>170.63484292371163</v>
      </c>
      <c r="J150" s="35">
        <v>119.35817412268175</v>
      </c>
      <c r="K150" s="35">
        <v>265.45558714188803</v>
      </c>
      <c r="L150" s="36">
        <v>167.38209298289578</v>
      </c>
      <c r="M150" s="36">
        <v>163.87500032842948</v>
      </c>
      <c r="N150" s="15">
        <v>76.900000000000006</v>
      </c>
      <c r="O150" s="15"/>
      <c r="P150" s="21"/>
      <c r="Q150" s="26"/>
      <c r="R150" s="27"/>
      <c r="S150" s="27"/>
      <c r="T150" s="27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</row>
    <row r="151" spans="1:44" s="6" customFormat="1" ht="17.45" customHeight="1" x14ac:dyDescent="0.25">
      <c r="A151" s="23" t="s">
        <v>43</v>
      </c>
      <c r="B151" s="15" t="s">
        <v>19</v>
      </c>
      <c r="C151" s="7"/>
      <c r="D151" s="35">
        <v>150.26418147886335</v>
      </c>
      <c r="E151" s="35">
        <v>200.76716476709555</v>
      </c>
      <c r="F151" s="35">
        <v>178.47346818384889</v>
      </c>
      <c r="G151" s="35">
        <v>234.00388364602441</v>
      </c>
      <c r="H151" s="35">
        <v>171.13729466344279</v>
      </c>
      <c r="I151" s="35">
        <v>157.85924833878718</v>
      </c>
      <c r="J151" s="35">
        <v>117.49515863418532</v>
      </c>
      <c r="K151" s="35">
        <v>269.74859842317858</v>
      </c>
      <c r="L151" s="36">
        <v>163.42359586460364</v>
      </c>
      <c r="M151" s="36">
        <v>159.37690277367528</v>
      </c>
      <c r="N151" s="15">
        <v>69.369369369369366</v>
      </c>
      <c r="O151" s="15"/>
      <c r="P151" s="21"/>
      <c r="Q151" s="26"/>
      <c r="R151" s="27"/>
      <c r="S151" s="27"/>
      <c r="T151" s="27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</row>
    <row r="152" spans="1:44" s="6" customFormat="1" ht="17.45" customHeight="1" x14ac:dyDescent="0.25">
      <c r="A152" s="23" t="s">
        <v>55</v>
      </c>
      <c r="B152" s="15" t="s">
        <v>17</v>
      </c>
      <c r="C152" s="7"/>
      <c r="D152" s="35">
        <v>142.4372948724637</v>
      </c>
      <c r="E152" s="35">
        <v>192.76847294370529</v>
      </c>
      <c r="F152" s="35">
        <v>175.55943811967981</v>
      </c>
      <c r="G152" s="35">
        <v>208.02803650150543</v>
      </c>
      <c r="H152" s="35">
        <v>158.80000000000001</v>
      </c>
      <c r="I152" s="35">
        <v>173.24061573303018</v>
      </c>
      <c r="J152" s="35">
        <v>121.15633925149913</v>
      </c>
      <c r="K152" s="35">
        <v>276.74851538030015</v>
      </c>
      <c r="L152" s="36">
        <v>165.23388708542049</v>
      </c>
      <c r="M152" s="36">
        <v>160.8617315191934</v>
      </c>
      <c r="N152" s="15">
        <v>79.27927927927928</v>
      </c>
      <c r="O152" s="15"/>
      <c r="P152" s="21"/>
      <c r="Q152" s="26"/>
      <c r="R152" s="27"/>
      <c r="S152" s="27"/>
      <c r="T152" s="27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</row>
    <row r="153" spans="1:44" s="6" customFormat="1" ht="17.45" customHeight="1" x14ac:dyDescent="0.25">
      <c r="A153" s="23" t="s">
        <v>40</v>
      </c>
      <c r="B153" s="15" t="s">
        <v>19</v>
      </c>
      <c r="C153" s="7"/>
      <c r="D153" s="35">
        <v>140.91374762155741</v>
      </c>
      <c r="E153" s="35">
        <v>195.72719820480793</v>
      </c>
      <c r="F153" s="35">
        <v>173.27716542412398</v>
      </c>
      <c r="G153" s="35">
        <v>190.3</v>
      </c>
      <c r="H153" s="35">
        <v>166.8</v>
      </c>
      <c r="I153" s="35">
        <v>167.5</v>
      </c>
      <c r="J153" s="35">
        <v>122.73137166176861</v>
      </c>
      <c r="K153" s="35">
        <v>278.55732920631516</v>
      </c>
      <c r="L153" s="36">
        <v>163.14495891682577</v>
      </c>
      <c r="M153" s="36">
        <v>158.4454002219386</v>
      </c>
      <c r="N153" s="15">
        <v>80.8</v>
      </c>
      <c r="O153" s="15"/>
      <c r="P153" s="21"/>
      <c r="Q153" s="26"/>
      <c r="R153" s="27"/>
      <c r="S153" s="27"/>
      <c r="T153" s="27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</row>
    <row r="154" spans="1:44" s="6" customFormat="1" ht="17.45" customHeight="1" x14ac:dyDescent="0.25">
      <c r="A154" s="23" t="s">
        <v>45</v>
      </c>
      <c r="B154" s="15" t="s">
        <v>19</v>
      </c>
      <c r="C154" s="7"/>
      <c r="D154" s="35">
        <v>140.75620731203898</v>
      </c>
      <c r="E154" s="35">
        <v>195.35887453487041</v>
      </c>
      <c r="F154" s="35">
        <v>161.8842294491036</v>
      </c>
      <c r="G154" s="35">
        <v>178.32969843049642</v>
      </c>
      <c r="H154" s="35">
        <v>166.10871178799763</v>
      </c>
      <c r="I154" s="35">
        <v>165.63046538413391</v>
      </c>
      <c r="J154" s="35">
        <v>122.62118888421689</v>
      </c>
      <c r="K154" s="35">
        <v>291.72147427342458</v>
      </c>
      <c r="L154" s="36">
        <v>160.84534204368268</v>
      </c>
      <c r="M154" s="36">
        <v>155.11952908625821</v>
      </c>
      <c r="N154" s="15">
        <v>85.585585585585591</v>
      </c>
      <c r="O154" s="15"/>
      <c r="P154" s="21"/>
      <c r="Q154" s="26"/>
      <c r="R154" s="27"/>
      <c r="S154" s="27"/>
      <c r="T154" s="27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</row>
    <row r="155" spans="1:44" s="6" customFormat="1" ht="17.45" customHeight="1" x14ac:dyDescent="0.25">
      <c r="A155" s="23" t="s">
        <v>43</v>
      </c>
      <c r="B155" s="15" t="s">
        <v>19</v>
      </c>
      <c r="C155" s="7"/>
      <c r="D155" s="35">
        <v>142.7150412110137</v>
      </c>
      <c r="E155" s="35">
        <v>188.22145241836205</v>
      </c>
      <c r="F155" s="35">
        <v>166.77853841360334</v>
      </c>
      <c r="G155" s="35">
        <v>159.56151108896574</v>
      </c>
      <c r="H155" s="35">
        <v>161.4544928869004</v>
      </c>
      <c r="I155" s="35">
        <v>159.71713803768591</v>
      </c>
      <c r="J155" s="35">
        <v>119.25879956451628</v>
      </c>
      <c r="K155" s="35">
        <v>280.22952172355826</v>
      </c>
      <c r="L155" s="36">
        <v>157.15710165652931</v>
      </c>
      <c r="M155" s="36">
        <v>151.76656068992963</v>
      </c>
      <c r="N155" s="15">
        <v>75.97597597597597</v>
      </c>
      <c r="O155" s="15"/>
      <c r="P155" s="21"/>
      <c r="Q155" s="26"/>
      <c r="R155" s="27"/>
      <c r="S155" s="27"/>
      <c r="T155" s="27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</row>
    <row r="156" spans="1:44" s="6" customFormat="1" ht="17.45" customHeight="1" x14ac:dyDescent="0.25">
      <c r="A156" s="23" t="s">
        <v>56</v>
      </c>
      <c r="B156" s="15" t="s">
        <v>17</v>
      </c>
      <c r="C156" s="7"/>
      <c r="D156" s="35">
        <v>134.0281998673675</v>
      </c>
      <c r="E156" s="35">
        <v>207.55960317925451</v>
      </c>
      <c r="F156" s="35">
        <v>164.8295245967758</v>
      </c>
      <c r="G156" s="35">
        <v>165.32550906671841</v>
      </c>
      <c r="H156" s="35">
        <v>152.57449577812088</v>
      </c>
      <c r="I156" s="35">
        <v>161.89345462686342</v>
      </c>
      <c r="J156" s="35">
        <v>122.41310470310529</v>
      </c>
      <c r="K156" s="35">
        <v>286.21926668894315</v>
      </c>
      <c r="L156" s="36">
        <v>157.67304749256519</v>
      </c>
      <c r="M156" s="36">
        <v>152.02974716345409</v>
      </c>
      <c r="N156" s="15">
        <v>83.5</v>
      </c>
      <c r="O156" s="15"/>
      <c r="P156" s="21"/>
      <c r="Q156" s="26"/>
      <c r="R156" s="27"/>
      <c r="S156" s="27"/>
      <c r="T156" s="27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</row>
    <row r="157" spans="1:44" s="6" customFormat="1" ht="17.45" customHeight="1" x14ac:dyDescent="0.25">
      <c r="A157" s="23" t="s">
        <v>40</v>
      </c>
      <c r="B157" s="15" t="s">
        <v>19</v>
      </c>
      <c r="C157" s="7"/>
      <c r="D157" s="35">
        <v>132.07650056517517</v>
      </c>
      <c r="E157" s="35">
        <v>198.57055570322063</v>
      </c>
      <c r="F157" s="35">
        <v>169.51848609996313</v>
      </c>
      <c r="G157" s="35">
        <v>160.32214303357085</v>
      </c>
      <c r="H157" s="35">
        <v>151.98298690053181</v>
      </c>
      <c r="I157" s="35">
        <v>161.15085424639517</v>
      </c>
      <c r="J157" s="35">
        <v>123.37382259058062</v>
      </c>
      <c r="K157" s="35">
        <v>290.7157778998718</v>
      </c>
      <c r="L157" s="36">
        <v>157.94658948476965</v>
      </c>
      <c r="M157" s="36">
        <v>151.95269746967958</v>
      </c>
      <c r="N157" s="15">
        <v>65.5</v>
      </c>
      <c r="O157" s="15"/>
      <c r="P157" s="21"/>
      <c r="Q157" s="26"/>
      <c r="R157" s="27"/>
      <c r="S157" s="27"/>
      <c r="T157" s="27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</row>
    <row r="158" spans="1:44" s="6" customFormat="1" ht="17.45" customHeight="1" x14ac:dyDescent="0.25">
      <c r="A158" s="23" t="s">
        <v>45</v>
      </c>
      <c r="B158" s="15" t="s">
        <v>19</v>
      </c>
      <c r="C158" s="7"/>
      <c r="D158" s="36">
        <v>130.49713095251059</v>
      </c>
      <c r="E158" s="36">
        <v>195.8126313184537</v>
      </c>
      <c r="F158" s="36">
        <v>168.67680816307387</v>
      </c>
      <c r="G158" s="36">
        <v>163.56652014975458</v>
      </c>
      <c r="H158" s="36">
        <v>156.48362204792798</v>
      </c>
      <c r="I158" s="36">
        <v>156.49163589925888</v>
      </c>
      <c r="J158" s="36">
        <v>127.91468041267254</v>
      </c>
      <c r="K158" s="36">
        <v>292.10376747793708</v>
      </c>
      <c r="L158" s="36">
        <v>157.65822198918664</v>
      </c>
      <c r="M158" s="36">
        <v>151.5470148576411</v>
      </c>
      <c r="N158" s="15">
        <v>67.400000000000006</v>
      </c>
      <c r="O158" s="15"/>
      <c r="P158" s="21"/>
      <c r="Q158" s="26"/>
      <c r="R158" s="27"/>
      <c r="S158" s="27"/>
      <c r="T158" s="27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</row>
    <row r="159" spans="1:44" s="6" customFormat="1" ht="17.45" customHeight="1" x14ac:dyDescent="0.25">
      <c r="A159" s="23" t="s">
        <v>43</v>
      </c>
      <c r="B159" s="15"/>
      <c r="C159" s="7"/>
      <c r="D159" s="36">
        <v>134.86843908623396</v>
      </c>
      <c r="E159" s="36">
        <v>187.06291435661214</v>
      </c>
      <c r="F159" s="36">
        <v>168.99739943571615</v>
      </c>
      <c r="G159" s="36">
        <v>161.81766516745844</v>
      </c>
      <c r="H159" s="36">
        <v>139.57493652398978</v>
      </c>
      <c r="I159" s="36">
        <v>155.47757569344662</v>
      </c>
      <c r="J159" s="36">
        <v>130.97981357367615</v>
      </c>
      <c r="K159" s="36">
        <v>348.49424602207995</v>
      </c>
      <c r="L159" s="36">
        <v>160.70949540506712</v>
      </c>
      <c r="M159" s="36">
        <v>151.25081822552286</v>
      </c>
      <c r="N159" s="15">
        <v>63.17365269461078</v>
      </c>
      <c r="O159" s="15"/>
      <c r="P159" s="21"/>
      <c r="Q159" s="26"/>
      <c r="R159" s="27"/>
      <c r="S159" s="27"/>
      <c r="T159" s="27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</row>
    <row r="160" spans="1:44" s="6" customFormat="1" ht="17.45" customHeight="1" x14ac:dyDescent="0.25">
      <c r="A160" s="23" t="s">
        <v>57</v>
      </c>
      <c r="B160" s="15" t="s">
        <v>17</v>
      </c>
      <c r="C160" s="7"/>
      <c r="D160" s="35">
        <v>131.44610610032825</v>
      </c>
      <c r="E160" s="35">
        <v>193.53789541650249</v>
      </c>
      <c r="F160" s="35">
        <v>177.49599991483637</v>
      </c>
      <c r="G160" s="35">
        <v>154.55725363874026</v>
      </c>
      <c r="H160" s="35">
        <v>131.24146003547315</v>
      </c>
      <c r="I160" s="35">
        <v>166.1168944668182</v>
      </c>
      <c r="J160" s="35">
        <v>133.50927319924952</v>
      </c>
      <c r="K160" s="35">
        <v>350.50519682419156</v>
      </c>
      <c r="L160" s="35">
        <v>163.96273784142068</v>
      </c>
      <c r="M160" s="35">
        <v>154.56840493939592</v>
      </c>
      <c r="N160" s="37">
        <v>65.753424657534239</v>
      </c>
      <c r="O160" s="37"/>
      <c r="P160" s="21"/>
      <c r="Q160" s="26"/>
      <c r="R160" s="27"/>
      <c r="S160" s="27"/>
      <c r="T160" s="27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</row>
    <row r="161" spans="1:44" s="6" customFormat="1" ht="17.45" customHeight="1" x14ac:dyDescent="0.25">
      <c r="A161" s="23" t="s">
        <v>40</v>
      </c>
      <c r="B161" s="15" t="s">
        <v>19</v>
      </c>
      <c r="D161" s="35">
        <v>136.69708976267196</v>
      </c>
      <c r="E161" s="35">
        <v>194.98143858956112</v>
      </c>
      <c r="F161" s="35">
        <v>180.151485071482</v>
      </c>
      <c r="G161" s="35">
        <v>146.76915929189056</v>
      </c>
      <c r="H161" s="35">
        <v>131.5283893315717</v>
      </c>
      <c r="I161" s="35">
        <v>164.15632414123431</v>
      </c>
      <c r="J161" s="35">
        <v>134.21698051710453</v>
      </c>
      <c r="K161" s="35">
        <v>363.15410772687397</v>
      </c>
      <c r="L161" s="35">
        <v>164.76804797485823</v>
      </c>
      <c r="M161" s="35">
        <v>154.8113977694629</v>
      </c>
      <c r="N161" s="37">
        <v>65.06849315068493</v>
      </c>
      <c r="O161" s="37"/>
      <c r="P161" s="4"/>
      <c r="Q161" s="4"/>
      <c r="R161" s="4"/>
      <c r="S161" s="4"/>
      <c r="T161" s="4"/>
      <c r="U161" s="4"/>
      <c r="V161" s="4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</row>
    <row r="162" spans="1:44" s="6" customFormat="1" ht="17.45" customHeight="1" x14ac:dyDescent="0.25">
      <c r="A162" s="23" t="s">
        <v>45</v>
      </c>
      <c r="B162" s="15" t="s">
        <v>19</v>
      </c>
      <c r="D162" s="35">
        <v>138.88257083075305</v>
      </c>
      <c r="E162" s="35">
        <v>200.44091887006883</v>
      </c>
      <c r="F162" s="35">
        <v>183.39421180276867</v>
      </c>
      <c r="G162" s="35">
        <v>148.67715836268513</v>
      </c>
      <c r="H162" s="35">
        <v>132.44908805689269</v>
      </c>
      <c r="I162" s="35">
        <v>155.29188263760764</v>
      </c>
      <c r="J162" s="35">
        <v>127.3719145107322</v>
      </c>
      <c r="K162" s="35">
        <v>361.32390675751969</v>
      </c>
      <c r="L162" s="35">
        <v>160.97838287143648</v>
      </c>
      <c r="M162" s="35">
        <v>150.94111282522633</v>
      </c>
      <c r="N162" s="37">
        <v>60.61643835616438</v>
      </c>
      <c r="O162" s="37"/>
      <c r="P162" s="4"/>
      <c r="Q162" s="4"/>
      <c r="R162" s="4"/>
      <c r="S162" s="4"/>
      <c r="T162" s="4"/>
      <c r="U162" s="4"/>
      <c r="V162" s="4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</row>
    <row r="163" spans="1:44" s="6" customFormat="1" ht="17.45" customHeight="1" x14ac:dyDescent="0.25">
      <c r="A163" s="23" t="s">
        <v>43</v>
      </c>
      <c r="B163" s="15" t="s">
        <v>19</v>
      </c>
      <c r="C163" s="7"/>
      <c r="D163" s="35">
        <v>138.01177711164422</v>
      </c>
      <c r="E163" s="35">
        <v>188.76723975507602</v>
      </c>
      <c r="F163" s="35">
        <v>185.70681281360157</v>
      </c>
      <c r="G163" s="35">
        <v>138.73660355455601</v>
      </c>
      <c r="H163" s="35">
        <v>133.36960921888809</v>
      </c>
      <c r="I163" s="35">
        <v>150.62070280786841</v>
      </c>
      <c r="J163" s="35">
        <v>125.53393778434233</v>
      </c>
      <c r="K163" s="35">
        <v>360.29774686232838</v>
      </c>
      <c r="L163" s="35">
        <v>158.39950917783605</v>
      </c>
      <c r="M163" s="35">
        <v>148.30568099529788</v>
      </c>
      <c r="N163" s="37">
        <v>82</v>
      </c>
      <c r="O163" s="37"/>
      <c r="P163" s="4"/>
      <c r="Q163" s="4"/>
      <c r="R163" s="4"/>
      <c r="S163" s="4"/>
      <c r="T163" s="4"/>
      <c r="U163" s="4"/>
      <c r="V163" s="4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</row>
    <row r="164" spans="1:44" s="6" customFormat="1" ht="17.45" customHeight="1" x14ac:dyDescent="0.25">
      <c r="A164" s="23" t="s">
        <v>58</v>
      </c>
      <c r="B164" s="15" t="s">
        <v>17</v>
      </c>
      <c r="C164" s="7"/>
      <c r="D164" s="35">
        <v>130.00769028040008</v>
      </c>
      <c r="E164" s="35">
        <v>180.60637951758002</v>
      </c>
      <c r="F164" s="35">
        <v>185.79223794749581</v>
      </c>
      <c r="G164" s="35">
        <v>124.57057303606521</v>
      </c>
      <c r="H164" s="35">
        <v>132.97827740477649</v>
      </c>
      <c r="I164" s="35">
        <v>154.57750867063112</v>
      </c>
      <c r="J164" s="35">
        <v>117.09052512896747</v>
      </c>
      <c r="K164" s="35">
        <v>366.6199093447749</v>
      </c>
      <c r="L164" s="35">
        <v>156.41172174019786</v>
      </c>
      <c r="M164" s="35">
        <v>145.97746918944614</v>
      </c>
      <c r="N164" s="37">
        <v>64</v>
      </c>
      <c r="O164" s="37"/>
      <c r="P164" s="4"/>
      <c r="Q164" s="4"/>
      <c r="R164" s="4"/>
      <c r="S164" s="4"/>
      <c r="T164" s="4"/>
      <c r="U164" s="4"/>
      <c r="V164" s="4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</row>
    <row r="165" spans="1:44" s="6" customFormat="1" ht="17.45" customHeight="1" x14ac:dyDescent="0.25">
      <c r="A165" s="23" t="s">
        <v>40</v>
      </c>
      <c r="B165" s="15" t="s">
        <v>19</v>
      </c>
      <c r="D165" s="35">
        <v>140.13355021070265</v>
      </c>
      <c r="E165" s="35">
        <v>158.57394944125144</v>
      </c>
      <c r="F165" s="35">
        <v>184.8598085753375</v>
      </c>
      <c r="G165" s="35">
        <v>119.09207663029062</v>
      </c>
      <c r="H165" s="35">
        <v>129.63027986193399</v>
      </c>
      <c r="I165" s="35">
        <v>166.87235534341281</v>
      </c>
      <c r="J165" s="35">
        <v>111.54652775754593</v>
      </c>
      <c r="K165" s="35">
        <v>355.34974176121329</v>
      </c>
      <c r="L165" s="35">
        <v>158.43499396760745</v>
      </c>
      <c r="M165" s="35">
        <v>148.96501912480588</v>
      </c>
      <c r="N165" s="37">
        <v>38.4</v>
      </c>
      <c r="O165" s="37"/>
      <c r="P165" s="4"/>
      <c r="Q165" s="4"/>
      <c r="R165" s="4"/>
      <c r="S165" s="4"/>
      <c r="T165" s="4"/>
      <c r="U165" s="4"/>
      <c r="V165" s="4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</row>
    <row r="166" spans="1:44" s="6" customFormat="1" ht="17.45" customHeight="1" x14ac:dyDescent="0.25">
      <c r="A166" s="23" t="s">
        <v>45</v>
      </c>
      <c r="B166" s="15" t="s">
        <v>19</v>
      </c>
      <c r="C166" s="7" t="s">
        <v>59</v>
      </c>
      <c r="D166" s="35">
        <v>135.33720715004296</v>
      </c>
      <c r="E166" s="35">
        <v>158.93820813062646</v>
      </c>
      <c r="F166" s="35">
        <v>184.31268004540993</v>
      </c>
      <c r="G166" s="35">
        <v>119.80019168052478</v>
      </c>
      <c r="H166" s="35">
        <v>120.66983752512529</v>
      </c>
      <c r="I166" s="35">
        <v>164.84888511318479</v>
      </c>
      <c r="J166" s="35">
        <v>112.19800847099964</v>
      </c>
      <c r="K166" s="35">
        <v>256.87320296222833</v>
      </c>
      <c r="L166" s="35">
        <v>150.54668674051334</v>
      </c>
      <c r="M166" s="35">
        <v>146.8841767531861</v>
      </c>
      <c r="N166" s="37">
        <v>48.6</v>
      </c>
      <c r="O166" s="37"/>
      <c r="P166" s="4"/>
      <c r="Q166" s="4"/>
      <c r="R166" s="4"/>
      <c r="S166" s="4"/>
      <c r="T166" s="4"/>
      <c r="U166" s="4"/>
      <c r="V166" s="4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</row>
    <row r="167" spans="1:44" s="6" customFormat="1" ht="17.45" customHeight="1" x14ac:dyDescent="0.25">
      <c r="A167" s="24" t="s">
        <v>43</v>
      </c>
      <c r="B167" s="20" t="s">
        <v>19</v>
      </c>
      <c r="C167" s="8" t="s">
        <v>60</v>
      </c>
      <c r="D167" s="38">
        <v>136.53729524246575</v>
      </c>
      <c r="E167" s="38">
        <v>156.01985120167427</v>
      </c>
      <c r="F167" s="38">
        <v>189.27399041002394</v>
      </c>
      <c r="G167" s="38">
        <v>130.70296474499605</v>
      </c>
      <c r="H167" s="38">
        <v>124.55644272148668</v>
      </c>
      <c r="I167" s="38">
        <v>168.31103627723331</v>
      </c>
      <c r="J167" s="38">
        <v>111.4059189877425</v>
      </c>
      <c r="K167" s="38">
        <v>256.39845380823874</v>
      </c>
      <c r="L167" s="38">
        <v>153.14964072169468</v>
      </c>
      <c r="M167" s="38">
        <v>149.79086907395865</v>
      </c>
      <c r="N167" s="39">
        <v>50.7</v>
      </c>
      <c r="O167" s="37"/>
      <c r="P167" s="4"/>
      <c r="Q167" s="4"/>
      <c r="R167" s="4"/>
      <c r="S167" s="4"/>
      <c r="T167" s="4"/>
      <c r="U167" s="4"/>
      <c r="V167" s="4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</row>
    <row r="168" spans="1:44" ht="16.149999999999999" customHeight="1" x14ac:dyDescent="0.25">
      <c r="A168" s="40" t="s">
        <v>61</v>
      </c>
      <c r="B168" s="15"/>
      <c r="C168" s="15"/>
      <c r="D168" s="41"/>
      <c r="E168" s="1"/>
      <c r="F168" s="41"/>
      <c r="G168" s="41"/>
      <c r="H168" s="41"/>
      <c r="I168" s="41"/>
      <c r="J168" s="41"/>
      <c r="K168" s="41"/>
      <c r="L168" s="41"/>
      <c r="M168" s="41"/>
      <c r="N168" s="7"/>
      <c r="O168" s="7"/>
      <c r="R168" s="4"/>
    </row>
    <row r="169" spans="1:44" ht="16.149999999999999" customHeight="1" x14ac:dyDescent="0.25">
      <c r="A169" s="42" t="s">
        <v>62</v>
      </c>
      <c r="B169" s="40" t="s">
        <v>63</v>
      </c>
      <c r="C169" s="43"/>
      <c r="D169" s="44"/>
      <c r="E169" s="1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R169" s="4"/>
    </row>
    <row r="170" spans="1:44" ht="16.149999999999999" customHeight="1" x14ac:dyDescent="0.25">
      <c r="A170" s="42"/>
      <c r="B170" s="40" t="s">
        <v>64</v>
      </c>
      <c r="C170" s="43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R170" s="4"/>
    </row>
    <row r="171" spans="1:44" ht="16.149999999999999" customHeight="1" x14ac:dyDescent="0.25">
      <c r="A171" s="42" t="s">
        <v>65</v>
      </c>
      <c r="B171" s="45" t="s">
        <v>66</v>
      </c>
      <c r="C171" s="46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44" ht="16.149999999999999" customHeight="1" x14ac:dyDescent="0.25">
      <c r="A172" s="48" t="s">
        <v>67</v>
      </c>
      <c r="B172" s="45" t="s">
        <v>68</v>
      </c>
      <c r="C172" s="46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44" ht="16.149999999999999" customHeight="1" x14ac:dyDescent="0.25">
      <c r="A173" s="49" t="s">
        <v>69</v>
      </c>
      <c r="B173" s="45" t="s">
        <v>70</v>
      </c>
      <c r="C173" s="46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44" ht="16.149999999999999" customHeight="1" x14ac:dyDescent="0.25">
      <c r="A174" s="48" t="s">
        <v>71</v>
      </c>
      <c r="B174" s="45" t="s">
        <v>72</v>
      </c>
      <c r="C174" s="46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44" ht="16.149999999999999" customHeight="1" x14ac:dyDescent="0.25">
      <c r="A175" s="50" t="s">
        <v>73</v>
      </c>
      <c r="B175" s="40" t="s">
        <v>74</v>
      </c>
      <c r="C175" s="46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44" ht="16.149999999999999" customHeight="1" x14ac:dyDescent="0.25">
      <c r="A176" s="50"/>
      <c r="B176" s="40" t="s">
        <v>75</v>
      </c>
      <c r="C176" s="46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 ht="16.149999999999999" customHeight="1" x14ac:dyDescent="0.25">
      <c r="A177" s="50" t="s">
        <v>76</v>
      </c>
      <c r="B177" s="45" t="s">
        <v>77</v>
      </c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ht="16.149999999999999" customHeight="1" x14ac:dyDescent="0.25">
      <c r="A178" s="50" t="s">
        <v>78</v>
      </c>
      <c r="B178" s="51" t="s">
        <v>79</v>
      </c>
      <c r="K178" s="12"/>
      <c r="L178" s="12"/>
      <c r="M178" s="12"/>
    </row>
    <row r="179" spans="1:15" ht="16.149999999999999" customHeight="1" x14ac:dyDescent="0.25">
      <c r="A179" s="48" t="s">
        <v>60</v>
      </c>
      <c r="B179" s="51" t="s">
        <v>80</v>
      </c>
      <c r="D179" s="51"/>
      <c r="J179" s="12"/>
      <c r="K179" s="12"/>
      <c r="L179" s="12"/>
      <c r="M179" s="12"/>
    </row>
    <row r="180" spans="1:15" x14ac:dyDescent="0.25">
      <c r="K180" s="12"/>
      <c r="L180" s="12"/>
      <c r="M180" s="12"/>
    </row>
    <row r="181" spans="1:15" hidden="1" x14ac:dyDescent="0.25">
      <c r="A181" s="52" t="s">
        <v>81</v>
      </c>
      <c r="B181" s="1" t="s">
        <v>82</v>
      </c>
      <c r="K181" s="12"/>
      <c r="L181" s="12"/>
      <c r="M181" s="12"/>
    </row>
    <row r="182" spans="1:15" hidden="1" x14ac:dyDescent="0.25">
      <c r="A182" s="52" t="s">
        <v>83</v>
      </c>
      <c r="B182" s="1" t="s">
        <v>84</v>
      </c>
    </row>
    <row r="183" spans="1:15" hidden="1" x14ac:dyDescent="0.25">
      <c r="A183" s="52"/>
      <c r="B183" s="1" t="s">
        <v>85</v>
      </c>
    </row>
    <row r="184" spans="1:15" x14ac:dyDescent="0.25"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5" x14ac:dyDescent="0.25"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</sheetData>
  <mergeCells count="13">
    <mergeCell ref="B2:H2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ageMargins left="0.75" right="0" top="0" bottom="0" header="0.17" footer="0.19"/>
  <pageSetup paperSize="9" scale="40" orientation="portrait" r:id="rId1"/>
  <headerFooter alignWithMargins="0">
    <oddHeader xml:space="preserve"> </oddHeader>
    <oddFooter xml:space="preserve">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9.7</vt:lpstr>
      <vt:lpstr>'QEB Table 9.7'!Print_Area</vt:lpstr>
      <vt:lpstr>'QEB Table 9.7'!Print_Titles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Gundu</dc:creator>
  <cp:lastModifiedBy>Robert Gundu</cp:lastModifiedBy>
  <dcterms:created xsi:type="dcterms:W3CDTF">2021-04-14T04:26:20Z</dcterms:created>
  <dcterms:modified xsi:type="dcterms:W3CDTF">2021-04-14T04:31:29Z</dcterms:modified>
</cp:coreProperties>
</file>