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45" windowWidth="10920" windowHeight="10095" tabRatio="303" activeTab="0"/>
  </bookViews>
  <sheets>
    <sheet name="QEB Table 7.5" sheetId="1" r:id="rId1"/>
  </sheets>
  <definedNames>
    <definedName name="_xlnm.Print_Area" localSheetId="0">'QEB Table 7.5'!$A$1:$F$207</definedName>
    <definedName name="_xlnm.Print_Titles" localSheetId="0">'QEB Table 7.5'!$1:$6</definedName>
  </definedNames>
  <calcPr fullCalcOnLoad="1"/>
</workbook>
</file>

<file path=xl/sharedStrings.xml><?xml version="1.0" encoding="utf-8"?>
<sst xmlns="http://schemas.openxmlformats.org/spreadsheetml/2006/main" count="167" uniqueCount="51">
  <si>
    <t xml:space="preserve"> </t>
  </si>
  <si>
    <t>At end</t>
  </si>
  <si>
    <t xml:space="preserve">of </t>
  </si>
  <si>
    <t>Draw</t>
  </si>
  <si>
    <t>Principal</t>
  </si>
  <si>
    <t>Unrealised</t>
  </si>
  <si>
    <t>Net Change</t>
  </si>
  <si>
    <t>Overseas</t>
  </si>
  <si>
    <t xml:space="preserve">  downs</t>
  </si>
  <si>
    <t>Repay-</t>
  </si>
  <si>
    <t xml:space="preserve">     in </t>
  </si>
  <si>
    <t>Public Debt</t>
  </si>
  <si>
    <t>ments</t>
  </si>
  <si>
    <t xml:space="preserve">  Balances</t>
  </si>
  <si>
    <t>Outstanding</t>
  </si>
  <si>
    <t>(a)</t>
  </si>
  <si>
    <t>Month</t>
  </si>
  <si>
    <t xml:space="preserve">Dec </t>
  </si>
  <si>
    <t xml:space="preserve">June </t>
  </si>
  <si>
    <t>Sep</t>
  </si>
  <si>
    <t>Mar</t>
  </si>
  <si>
    <t>June</t>
  </si>
  <si>
    <t>Jun</t>
  </si>
  <si>
    <t>Dec</t>
  </si>
  <si>
    <t>(-)Gains/</t>
  </si>
  <si>
    <t>Losses(+)</t>
  </si>
  <si>
    <t xml:space="preserve">Sep </t>
  </si>
  <si>
    <t xml:space="preserve">Mar </t>
  </si>
  <si>
    <t xml:space="preserve">Jun </t>
  </si>
  <si>
    <t>(K'Million)</t>
  </si>
  <si>
    <t xml:space="preserve">  Mar (r)</t>
  </si>
  <si>
    <t xml:space="preserve">  Jun (r)</t>
  </si>
  <si>
    <t>Sept</t>
  </si>
  <si>
    <t>(c)</t>
  </si>
  <si>
    <t>(d)</t>
  </si>
  <si>
    <t>Takes into account exchange rate, valuation, price, and volume effects.</t>
  </si>
  <si>
    <t>Increase in the December quarters of  2018 and 2019 is attributed to drawdown of proceeds from the Soverign Bond issuance by the State and extermal budget financing that came in November and December, respectively.</t>
  </si>
  <si>
    <t xml:space="preserve">(b) </t>
  </si>
  <si>
    <t xml:space="preserve">Increase drawdowns in September quarter 2016 is attributed to Credit Suisse Loan drawdowns by the State, </t>
  </si>
  <si>
    <t>Adjustments to balances outstanding due to currency revlauations are made at exchange rate prevailing at the end of each quarter.</t>
  </si>
  <si>
    <t>Inrcrease in June 2020 is due to the Rapid Credit Facility loan drawdown from the IMF</t>
  </si>
  <si>
    <t>TABLE 7.5 EXTERNAL PUBLIC DEBT:   ANALYSIS OF MOVEMENTS (a)</t>
  </si>
  <si>
    <t xml:space="preserve">(c) </t>
  </si>
  <si>
    <t>Refer to footnote (d &amp; e) in Table 7.3</t>
  </si>
  <si>
    <t>(end period)                 (b)</t>
  </si>
  <si>
    <t xml:space="preserve">(d) </t>
  </si>
  <si>
    <t>Sep (p)</t>
  </si>
  <si>
    <t>Preliminary</t>
  </si>
  <si>
    <t>(r)</t>
  </si>
  <si>
    <t xml:space="preserve">(p) </t>
  </si>
  <si>
    <t>Revised</t>
  </si>
</sst>
</file>

<file path=xl/styles.xml><?xml version="1.0" encoding="utf-8"?>
<styleSheet xmlns="http://schemas.openxmlformats.org/spreadsheetml/2006/main">
  <numFmts count="6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K&quot;#,##0.00_);[Red]\(&quot;K&quot;#,##0.00\)"/>
    <numFmt numFmtId="173" formatCode="0.0"/>
    <numFmt numFmtId="174" formatCode="\ \ 0.0"/>
    <numFmt numFmtId="175" formatCode="#,##0.0"/>
    <numFmt numFmtId="176" formatCode="&quot;   &quot;@"/>
    <numFmt numFmtId="177" formatCode="&quot;      &quot;@"/>
    <numFmt numFmtId="178" formatCode="&quot;         &quot;@"/>
    <numFmt numFmtId="179" formatCode="&quot;            &quot;@"/>
    <numFmt numFmtId="180" formatCode="&quot;               &quot;@"/>
    <numFmt numFmtId="181" formatCode="_-[$€-2]* #,##0.00_-;\-[$€-2]* #,##0.00_-;_-[$€-2]* &quot;-&quot;??_-"/>
    <numFmt numFmtId="182" formatCode="[Black][&gt;0.05]#,##0.0;[Black][&lt;-0.05]\-#,##0.0;;"/>
    <numFmt numFmtId="183" formatCode="[Black][&gt;0.5]#,##0;[Black][&lt;-0.5]\-#,##0;;"/>
    <numFmt numFmtId="184" formatCode="0.0000"/>
    <numFmt numFmtId="185" formatCode="0.000"/>
    <numFmt numFmtId="186" formatCode="\ \ \ 0.0"/>
    <numFmt numFmtId="187" formatCode="\-"/>
    <numFmt numFmtId="188" formatCode="\ 0.0"/>
    <numFmt numFmtId="189" formatCode="\ \ \ \ 0.0"/>
    <numFmt numFmtId="190" formatCode="\ \ \ \ \ 0.0"/>
    <numFmt numFmtId="191" formatCode="\ 0.00"/>
    <numFmt numFmtId="192" formatCode="\ \ 0.00"/>
    <numFmt numFmtId="193" formatCode="\ \ 0.000"/>
    <numFmt numFmtId="194" formatCode="\ \ \ \ 0.00"/>
    <numFmt numFmtId="195" formatCode="\ \ \ \-0.0"/>
    <numFmt numFmtId="196" formatCode="\ \ \ \ \ \-0.0"/>
    <numFmt numFmtId="197" formatCode="\ \-0.0"/>
    <numFmt numFmtId="198" formatCode="\-0.0"/>
    <numFmt numFmtId="199" formatCode="0.0_ ;[Red]\-0.0\ "/>
    <numFmt numFmtId="200" formatCode="..."/>
    <numFmt numFmtId="201" formatCode="0.000_ ;[Red]\-0.000\ "/>
    <numFmt numFmtId="202" formatCode="0.000000_ ;[Red]\-0.000000\ "/>
    <numFmt numFmtId="203" formatCode="#,##0.000"/>
    <numFmt numFmtId="204" formatCode="0.00000"/>
    <numFmt numFmtId="205" formatCode="0.00_ ;[Red]\-0.00\ "/>
    <numFmt numFmtId="206" formatCode="...."/>
    <numFmt numFmtId="207" formatCode="0.00000000000"/>
    <numFmt numFmtId="208" formatCode="0.0000000000000"/>
    <numFmt numFmtId="209" formatCode="0.00000000000000"/>
    <numFmt numFmtId="210" formatCode="0.000000"/>
    <numFmt numFmtId="211" formatCode="##,##0.0000"/>
    <numFmt numFmtId="212" formatCode="_-* #,##0_-;\-* #,##0_-;_-* &quot;-&quot;??_-;_-@_-"/>
    <numFmt numFmtId="213" formatCode="\ ..."/>
    <numFmt numFmtId="214" formatCode="\ \ \ \ \ \ 0.0"/>
    <numFmt numFmtId="215" formatCode="\ \ \ \ \-0.0"/>
    <numFmt numFmtId="216" formatCode="\ \ \ \ \-\ 0.0"/>
    <numFmt numFmtId="217" formatCode="_-* #,##0.0_-;\-* #,##0.0_-;_-* &quot;-&quot;??_-;_-@_-"/>
    <numFmt numFmtId="218" formatCode="[$-C09]dddd\,\ d\ mmmm\ yyyy"/>
    <numFmt numFmtId="219" formatCode="[$-409]h:mm:ss\ AM/PM"/>
  </numFmts>
  <fonts count="55">
    <font>
      <sz val="9.75"/>
      <name val="Helv"/>
      <family val="0"/>
    </font>
    <font>
      <b/>
      <sz val="9.75"/>
      <name val="Helv"/>
      <family val="0"/>
    </font>
    <font>
      <i/>
      <sz val="9.75"/>
      <name val="Helv"/>
      <family val="0"/>
    </font>
    <font>
      <b/>
      <sz val="9"/>
      <name val="Helv"/>
      <family val="0"/>
    </font>
    <font>
      <sz val="10"/>
      <name val="Helv"/>
      <family val="0"/>
    </font>
    <font>
      <u val="single"/>
      <sz val="9.75"/>
      <color indexed="12"/>
      <name val="Helv"/>
      <family val="0"/>
    </font>
    <font>
      <u val="single"/>
      <sz val="9.75"/>
      <color indexed="36"/>
      <name val="Helv"/>
      <family val="0"/>
    </font>
    <font>
      <sz val="9"/>
      <name val="Arial"/>
      <family val="2"/>
    </font>
    <font>
      <sz val="9"/>
      <color indexed="10"/>
      <name val="Arial"/>
      <family val="2"/>
    </font>
    <font>
      <b/>
      <sz val="9"/>
      <name val="Arial"/>
      <family val="2"/>
    </font>
    <font>
      <b/>
      <u val="single"/>
      <sz val="9"/>
      <name val="Arial"/>
      <family val="2"/>
    </font>
    <font>
      <sz val="9"/>
      <name val="Helv"/>
      <family val="0"/>
    </font>
    <font>
      <sz val="9"/>
      <color indexed="8"/>
      <name val="Arial"/>
      <family val="2"/>
    </font>
    <font>
      <b/>
      <u val="single"/>
      <sz val="9"/>
      <color indexed="8"/>
      <name val="Arial"/>
      <family val="2"/>
    </font>
    <font>
      <sz val="9"/>
      <name val="Franklin Gothic Book"/>
      <family val="2"/>
    </font>
    <font>
      <sz val="10"/>
      <name val="Arial"/>
      <family val="2"/>
    </font>
    <font>
      <sz val="9"/>
      <name val="Times New Roman"/>
      <family val="1"/>
    </font>
    <font>
      <b/>
      <sz val="10"/>
      <color indexed="8"/>
      <name val="Verdana"/>
      <family val="2"/>
    </font>
    <font>
      <b/>
      <i/>
      <sz val="10"/>
      <color indexed="8"/>
      <name val="Verdana"/>
      <family val="2"/>
    </font>
    <font>
      <sz val="11"/>
      <color indexed="8"/>
      <name val="Verdana"/>
      <family val="2"/>
    </font>
    <font>
      <b/>
      <sz val="13"/>
      <color indexed="9"/>
      <name val="Verdana"/>
      <family val="2"/>
    </font>
    <font>
      <b/>
      <sz val="10"/>
      <color indexed="54"/>
      <name val="Verdana"/>
      <family val="2"/>
    </font>
    <font>
      <sz val="11"/>
      <color indexed="8"/>
      <name val="Arial"/>
      <family val="2"/>
    </font>
    <font>
      <sz val="12"/>
      <color indexed="24"/>
      <name val="Arial"/>
      <family val="2"/>
    </font>
    <font>
      <b/>
      <sz val="12"/>
      <color indexed="24"/>
      <name val="Arial"/>
      <family val="2"/>
    </font>
    <font>
      <u val="single"/>
      <sz val="7.2"/>
      <color indexed="12"/>
      <name val="Helv"/>
      <family val="0"/>
    </font>
    <font>
      <u val="single"/>
      <sz val="7.2"/>
      <color indexed="36"/>
      <name val="Helv"/>
      <family val="0"/>
    </font>
    <font>
      <sz val="11"/>
      <name val="Tms Rmn"/>
      <family val="0"/>
    </font>
    <font>
      <sz val="8"/>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5">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indexed="22"/>
        <bgColor indexed="64"/>
      </patternFill>
    </fill>
    <fill>
      <patternFill patternType="solid">
        <fgColor indexed="24"/>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hair"/>
      <right style="hair"/>
      <top style="hair"/>
      <bottom style="hair"/>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style="thin"/>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style="thin"/>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thin"/>
      <right style="thin"/>
      <top>
        <color indexed="63"/>
      </top>
      <bottom style="thin"/>
    </border>
  </borders>
  <cellStyleXfs count="120">
    <xf numFmtId="173"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16" fillId="0" borderId="0" applyFont="0" applyFill="0" applyBorder="0" applyAlignment="0" applyProtection="0"/>
    <xf numFmtId="177" fontId="16" fillId="0" borderId="0" applyFon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4" borderId="0" applyNumberFormat="0" applyBorder="0" applyAlignment="0" applyProtection="0"/>
    <xf numFmtId="178" fontId="16" fillId="0" borderId="0" applyFont="0" applyFill="0" applyBorder="0" applyAlignment="0" applyProtection="0"/>
    <xf numFmtId="179" fontId="16" fillId="0" borderId="0" applyFont="0" applyFill="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7" borderId="0" applyNumberFormat="0" applyBorder="0" applyAlignment="0" applyProtection="0"/>
    <xf numFmtId="0" fontId="45" fillId="4" borderId="0" applyNumberFormat="0" applyBorder="0" applyAlignment="0" applyProtection="0"/>
    <xf numFmtId="180" fontId="16" fillId="0" borderId="0" applyFont="0" applyFill="0" applyBorder="0" applyAlignment="0" applyProtection="0"/>
    <xf numFmtId="0" fontId="46" fillId="7"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0" borderId="0" applyNumberFormat="0" applyBorder="0" applyAlignment="0" applyProtection="0"/>
    <xf numFmtId="0" fontId="46" fillId="7" borderId="0" applyNumberFormat="0" applyBorder="0" applyAlignment="0" applyProtection="0"/>
    <xf numFmtId="0" fontId="46" fillId="3" borderId="0" applyNumberFormat="0" applyBorder="0" applyAlignment="0" applyProtection="0"/>
    <xf numFmtId="0" fontId="46" fillId="13"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7" fillId="17" borderId="0" applyNumberFormat="0" applyBorder="0" applyAlignment="0" applyProtection="0"/>
    <xf numFmtId="0" fontId="32" fillId="18" borderId="1" applyNumberFormat="0" applyAlignment="0" applyProtection="0"/>
    <xf numFmtId="0" fontId="48" fillId="19" borderId="2" applyNumberFormat="0" applyAlignment="0" applyProtection="0"/>
    <xf numFmtId="1" fontId="17" fillId="18" borderId="3">
      <alignment horizontal="right" vertical="center"/>
      <protection/>
    </xf>
    <xf numFmtId="0" fontId="18" fillId="18" borderId="3">
      <alignment horizontal="right" vertical="center"/>
      <protection/>
    </xf>
    <xf numFmtId="0" fontId="15" fillId="18" borderId="4">
      <alignment/>
      <protection/>
    </xf>
    <xf numFmtId="0" fontId="17" fillId="20" borderId="3">
      <alignment horizontal="center" vertical="center"/>
      <protection/>
    </xf>
    <xf numFmtId="1" fontId="17" fillId="18" borderId="3">
      <alignment horizontal="right" vertical="center"/>
      <protection/>
    </xf>
    <xf numFmtId="0" fontId="15" fillId="18" borderId="0">
      <alignment/>
      <protection/>
    </xf>
    <xf numFmtId="0" fontId="19" fillId="18" borderId="3">
      <alignment horizontal="left" vertical="center"/>
      <protection/>
    </xf>
    <xf numFmtId="0" fontId="19" fillId="18" borderId="3">
      <alignment/>
      <protection/>
    </xf>
    <xf numFmtId="0" fontId="18" fillId="18" borderId="3">
      <alignment horizontal="right" vertical="center"/>
      <protection/>
    </xf>
    <xf numFmtId="0" fontId="20" fillId="21" borderId="3">
      <alignment horizontal="left" vertical="center"/>
      <protection/>
    </xf>
    <xf numFmtId="0" fontId="20" fillId="21" borderId="3">
      <alignment horizontal="left" vertical="center"/>
      <protection/>
    </xf>
    <xf numFmtId="0" fontId="21" fillId="18" borderId="3">
      <alignment horizontal="left" vertical="center"/>
      <protection/>
    </xf>
    <xf numFmtId="0" fontId="22" fillId="18" borderId="4">
      <alignment/>
      <protection/>
    </xf>
    <xf numFmtId="0" fontId="17" fillId="4" borderId="3">
      <alignment horizontal="left" vertical="center"/>
      <protection/>
    </xf>
    <xf numFmtId="4" fontId="4" fillId="0" borderId="0" applyFont="0" applyFill="0" applyBorder="0" applyAlignment="0" applyProtection="0"/>
    <xf numFmtId="169" fontId="0"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2" fontId="4" fillId="0" borderId="0" applyFont="0" applyFill="0" applyBorder="0" applyAlignment="0" applyProtection="0"/>
    <xf numFmtId="168" fontId="0" fillId="0" borderId="0" applyFont="0" applyFill="0" applyBorder="0" applyAlignment="0" applyProtection="0"/>
    <xf numFmtId="0" fontId="23" fillId="0" borderId="0" applyProtection="0">
      <alignment/>
    </xf>
    <xf numFmtId="181" fontId="15" fillId="0" borderId="0" applyFont="0" applyFill="0" applyBorder="0" applyAlignment="0" applyProtection="0"/>
    <xf numFmtId="0" fontId="49" fillId="0" borderId="0" applyNumberFormat="0" applyFill="0" applyBorder="0" applyAlignment="0" applyProtection="0"/>
    <xf numFmtId="2" fontId="23" fillId="0" borderId="0" applyProtection="0">
      <alignment/>
    </xf>
    <xf numFmtId="0" fontId="6" fillId="0" borderId="0" applyNumberFormat="0" applyFill="0" applyBorder="0" applyAlignment="0" applyProtection="0"/>
    <xf numFmtId="0" fontId="50" fillId="7" borderId="0" applyNumberFormat="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23" fillId="0" borderId="0" applyNumberFormat="0" applyFont="0" applyFill="0" applyBorder="0" applyAlignment="0" applyProtection="0"/>
    <xf numFmtId="0" fontId="24" fillId="0" borderId="0" applyProtection="0">
      <alignment/>
    </xf>
    <xf numFmtId="0" fontId="25" fillId="0" borderId="0" applyNumberFormat="0" applyFill="0" applyBorder="0" applyAlignment="0" applyProtection="0"/>
    <xf numFmtId="0" fontId="26" fillId="0" borderId="0" applyNumberFormat="0" applyFill="0" applyBorder="0" applyAlignment="0" applyProtection="0"/>
    <xf numFmtId="0" fontId="5" fillId="0" borderId="0" applyNumberFormat="0" applyFill="0" applyBorder="0" applyAlignment="0" applyProtection="0"/>
    <xf numFmtId="175" fontId="16" fillId="0" borderId="0" applyFont="0" applyFill="0" applyBorder="0" applyAlignment="0" applyProtection="0"/>
    <xf numFmtId="3" fontId="16" fillId="0" borderId="0" applyFont="0" applyFill="0" applyBorder="0" applyAlignment="0" applyProtection="0"/>
    <xf numFmtId="0" fontId="51" fillId="9" borderId="1" applyNumberFormat="0" applyAlignment="0" applyProtection="0"/>
    <xf numFmtId="0" fontId="40" fillId="0" borderId="8" applyNumberFormat="0" applyFill="0" applyAlignment="0" applyProtection="0"/>
    <xf numFmtId="0" fontId="41" fillId="22" borderId="0" applyNumberFormat="0" applyBorder="0" applyAlignment="0" applyProtection="0"/>
    <xf numFmtId="0" fontId="27"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0" fillId="23" borderId="9" applyNumberFormat="0" applyFont="0" applyAlignment="0" applyProtection="0"/>
    <xf numFmtId="0" fontId="52" fillId="18" borderId="10" applyNumberFormat="0" applyAlignment="0" applyProtection="0"/>
    <xf numFmtId="9" fontId="4" fillId="0" borderId="0" applyFont="0" applyFill="0" applyBorder="0" applyAlignment="0" applyProtection="0"/>
    <xf numFmtId="182" fontId="16" fillId="0" borderId="0" applyFont="0" applyFill="0" applyBorder="0" applyAlignment="0" applyProtection="0"/>
    <xf numFmtId="183" fontId="16" fillId="0" borderId="0" applyFont="0" applyFill="0" applyBorder="0" applyAlignment="0" applyProtection="0"/>
    <xf numFmtId="0" fontId="43" fillId="0" borderId="0" applyNumberFormat="0" applyFill="0" applyBorder="0" applyAlignment="0" applyProtection="0"/>
    <xf numFmtId="0" fontId="53" fillId="0" borderId="11" applyNumberFormat="0" applyFill="0" applyAlignment="0" applyProtection="0"/>
    <xf numFmtId="0" fontId="54" fillId="0" borderId="0" applyNumberFormat="0" applyFill="0" applyBorder="0" applyAlignment="0" applyProtection="0"/>
  </cellStyleXfs>
  <cellXfs count="48">
    <xf numFmtId="173" fontId="0" fillId="0" borderId="0" xfId="0" applyAlignment="1">
      <alignment/>
    </xf>
    <xf numFmtId="173" fontId="7" fillId="18" borderId="0" xfId="0" applyFont="1" applyFill="1" applyBorder="1" applyAlignment="1">
      <alignment horizontal="center"/>
    </xf>
    <xf numFmtId="173" fontId="7" fillId="18" borderId="0" xfId="0" applyFont="1" applyFill="1" applyAlignment="1">
      <alignment horizontal="center"/>
    </xf>
    <xf numFmtId="173" fontId="9" fillId="18" borderId="0" xfId="0" applyNumberFormat="1" applyFont="1" applyFill="1" applyAlignment="1">
      <alignment horizontal="center"/>
    </xf>
    <xf numFmtId="173" fontId="9" fillId="18" borderId="12" xfId="0" applyNumberFormat="1" applyFont="1" applyFill="1" applyBorder="1" applyAlignment="1">
      <alignment horizontal="center"/>
    </xf>
    <xf numFmtId="173" fontId="7" fillId="18" borderId="0" xfId="0" applyNumberFormat="1" applyFont="1" applyFill="1" applyBorder="1" applyAlignment="1">
      <alignment horizontal="center"/>
    </xf>
    <xf numFmtId="173" fontId="7" fillId="18" borderId="0" xfId="0" applyNumberFormat="1" applyFont="1" applyFill="1" applyAlignment="1">
      <alignment horizontal="center"/>
    </xf>
    <xf numFmtId="173" fontId="7" fillId="18" borderId="0" xfId="0" applyNumberFormat="1" applyFont="1" applyFill="1" applyBorder="1" applyAlignment="1">
      <alignment horizontal="center" vertical="center"/>
    </xf>
    <xf numFmtId="173" fontId="8" fillId="18" borderId="0" xfId="0" applyNumberFormat="1" applyFont="1" applyFill="1" applyAlignment="1">
      <alignment horizontal="center"/>
    </xf>
    <xf numFmtId="1" fontId="10" fillId="18" borderId="0" xfId="0" applyNumberFormat="1" applyFont="1" applyFill="1" applyBorder="1" applyAlignment="1">
      <alignment horizontal="center" vertical="center"/>
    </xf>
    <xf numFmtId="0" fontId="10" fillId="18" borderId="0" xfId="0" applyNumberFormat="1" applyFont="1" applyFill="1" applyBorder="1" applyAlignment="1">
      <alignment horizontal="center"/>
    </xf>
    <xf numFmtId="173" fontId="12" fillId="18" borderId="0" xfId="0" applyNumberFormat="1" applyFont="1" applyFill="1" applyBorder="1" applyAlignment="1">
      <alignment horizontal="center"/>
    </xf>
    <xf numFmtId="0" fontId="8" fillId="18" borderId="0" xfId="0" applyNumberFormat="1" applyFont="1" applyFill="1" applyBorder="1" applyAlignment="1">
      <alignment horizontal="center" vertical="center"/>
    </xf>
    <xf numFmtId="173" fontId="7" fillId="18" borderId="13" xfId="0" applyFont="1" applyFill="1" applyBorder="1" applyAlignment="1">
      <alignment horizontal="center"/>
    </xf>
    <xf numFmtId="1" fontId="10" fillId="18" borderId="0" xfId="0" applyNumberFormat="1" applyFont="1" applyFill="1" applyAlignment="1">
      <alignment horizontal="center"/>
    </xf>
    <xf numFmtId="173" fontId="11" fillId="18" borderId="0" xfId="0" applyFont="1" applyFill="1" applyAlignment="1">
      <alignment horizontal="center"/>
    </xf>
    <xf numFmtId="173" fontId="11" fillId="18" borderId="0" xfId="0" applyFont="1" applyFill="1" applyBorder="1" applyAlignment="1">
      <alignment horizontal="center"/>
    </xf>
    <xf numFmtId="0" fontId="13" fillId="18" borderId="0" xfId="0" applyNumberFormat="1" applyFont="1" applyFill="1" applyBorder="1" applyAlignment="1">
      <alignment horizontal="center"/>
    </xf>
    <xf numFmtId="174" fontId="7" fillId="18" borderId="0" xfId="0" applyNumberFormat="1" applyFont="1" applyFill="1" applyBorder="1" applyAlignment="1">
      <alignment horizontal="center" vertical="center"/>
    </xf>
    <xf numFmtId="173" fontId="8" fillId="18" borderId="0" xfId="0" applyNumberFormat="1" applyFont="1" applyFill="1" applyBorder="1" applyAlignment="1">
      <alignment horizontal="center" vertical="center"/>
    </xf>
    <xf numFmtId="173" fontId="8" fillId="18" borderId="0" xfId="0" applyFont="1" applyFill="1" applyBorder="1" applyAlignment="1">
      <alignment horizontal="center" vertical="center"/>
    </xf>
    <xf numFmtId="173" fontId="11" fillId="18" borderId="0" xfId="0" applyNumberFormat="1" applyFont="1" applyFill="1" applyAlignment="1">
      <alignment horizontal="center"/>
    </xf>
    <xf numFmtId="173" fontId="7" fillId="18" borderId="0" xfId="0" applyFont="1" applyFill="1" applyAlignment="1">
      <alignment horizontal="left"/>
    </xf>
    <xf numFmtId="173" fontId="7" fillId="18" borderId="0" xfId="0" applyFont="1" applyFill="1" applyBorder="1" applyAlignment="1">
      <alignment horizontal="left" vertical="top" wrapText="1"/>
    </xf>
    <xf numFmtId="1" fontId="10" fillId="18" borderId="0" xfId="0" applyNumberFormat="1" applyFont="1" applyFill="1" applyBorder="1" applyAlignment="1">
      <alignment horizontal="center"/>
    </xf>
    <xf numFmtId="173" fontId="7" fillId="18" borderId="0" xfId="0" applyFont="1" applyFill="1" applyBorder="1" applyAlignment="1">
      <alignment horizontal="center" vertical="center"/>
    </xf>
    <xf numFmtId="1" fontId="7" fillId="18" borderId="0" xfId="0" applyNumberFormat="1" applyFont="1" applyFill="1" applyBorder="1" applyAlignment="1">
      <alignment horizontal="center" vertical="center"/>
    </xf>
    <xf numFmtId="173" fontId="7" fillId="18" borderId="14" xfId="0" applyFont="1" applyFill="1" applyBorder="1" applyAlignment="1">
      <alignment horizontal="center"/>
    </xf>
    <xf numFmtId="173" fontId="7" fillId="18" borderId="15" xfId="0" applyFont="1" applyFill="1" applyBorder="1" applyAlignment="1">
      <alignment horizontal="center"/>
    </xf>
    <xf numFmtId="173" fontId="7" fillId="18" borderId="12" xfId="0" applyFont="1" applyFill="1" applyBorder="1" applyAlignment="1">
      <alignment horizontal="center"/>
    </xf>
    <xf numFmtId="173" fontId="12" fillId="18" borderId="12" xfId="0" applyNumberFormat="1" applyFont="1" applyFill="1" applyBorder="1" applyAlignment="1">
      <alignment horizontal="center"/>
    </xf>
    <xf numFmtId="1" fontId="9" fillId="18" borderId="0" xfId="0" applyNumberFormat="1" applyFont="1" applyFill="1" applyBorder="1" applyAlignment="1">
      <alignment horizontal="center"/>
    </xf>
    <xf numFmtId="1" fontId="9" fillId="18" borderId="0" xfId="0" applyNumberFormat="1" applyFont="1" applyFill="1" applyBorder="1" applyAlignment="1">
      <alignment horizontal="center" vertical="center"/>
    </xf>
    <xf numFmtId="173" fontId="9" fillId="18" borderId="16" xfId="0" applyNumberFormat="1" applyFont="1" applyFill="1" applyBorder="1" applyAlignment="1">
      <alignment horizontal="center"/>
    </xf>
    <xf numFmtId="173" fontId="9" fillId="18" borderId="17" xfId="0" applyNumberFormat="1" applyFont="1" applyFill="1" applyBorder="1" applyAlignment="1">
      <alignment horizontal="center"/>
    </xf>
    <xf numFmtId="173" fontId="9" fillId="18" borderId="14" xfId="0" applyNumberFormat="1" applyFont="1" applyFill="1" applyBorder="1" applyAlignment="1">
      <alignment horizontal="center"/>
    </xf>
    <xf numFmtId="173" fontId="9" fillId="18" borderId="18" xfId="0" applyNumberFormat="1" applyFont="1" applyFill="1" applyBorder="1" applyAlignment="1">
      <alignment horizontal="center"/>
    </xf>
    <xf numFmtId="173" fontId="9" fillId="18" borderId="15" xfId="0" applyNumberFormat="1" applyFont="1" applyFill="1" applyBorder="1" applyAlignment="1">
      <alignment horizontal="center"/>
    </xf>
    <xf numFmtId="173" fontId="9" fillId="18" borderId="13" xfId="0" applyNumberFormat="1" applyFont="1" applyFill="1" applyBorder="1" applyAlignment="1">
      <alignment horizontal="center"/>
    </xf>
    <xf numFmtId="173" fontId="9" fillId="18" borderId="19" xfId="0" applyNumberFormat="1" applyFont="1" applyFill="1" applyBorder="1" applyAlignment="1">
      <alignment horizontal="center" wrapText="1"/>
    </xf>
    <xf numFmtId="173" fontId="12" fillId="24" borderId="0" xfId="0" applyNumberFormat="1" applyFont="1" applyFill="1" applyBorder="1" applyAlignment="1">
      <alignment horizontal="center"/>
    </xf>
    <xf numFmtId="0" fontId="9" fillId="18" borderId="19" xfId="0" applyNumberFormat="1" applyFont="1" applyFill="1" applyBorder="1" applyAlignment="1">
      <alignment horizontal="center"/>
    </xf>
    <xf numFmtId="1" fontId="9" fillId="24" borderId="0" xfId="0" applyNumberFormat="1" applyFont="1" applyFill="1" applyBorder="1" applyAlignment="1">
      <alignment horizontal="center" vertical="center"/>
    </xf>
    <xf numFmtId="173" fontId="7" fillId="24" borderId="0" xfId="0" applyNumberFormat="1" applyFont="1" applyFill="1" applyBorder="1" applyAlignment="1">
      <alignment horizontal="center"/>
    </xf>
    <xf numFmtId="173" fontId="7" fillId="24" borderId="0" xfId="0" applyFont="1" applyFill="1" applyAlignment="1">
      <alignment horizontal="center"/>
    </xf>
    <xf numFmtId="0" fontId="28" fillId="24" borderId="0" xfId="100" applyFont="1" applyFill="1" applyBorder="1" applyAlignment="1">
      <alignment horizontal="center" vertical="center" wrapText="1"/>
      <protection/>
    </xf>
    <xf numFmtId="0" fontId="28" fillId="24" borderId="0" xfId="100" applyFont="1" applyFill="1" applyBorder="1" applyAlignment="1">
      <alignment horizontal="left" vertical="center" wrapText="1"/>
      <protection/>
    </xf>
    <xf numFmtId="173" fontId="9" fillId="18" borderId="0" xfId="0" applyFont="1" applyFill="1" applyBorder="1" applyAlignment="1">
      <alignment horizontal="center"/>
    </xf>
  </cellXfs>
  <cellStyles count="106">
    <cellStyle name="Normal" xfId="0"/>
    <cellStyle name="1 indent" xfId="15"/>
    <cellStyle name="2 indents" xfId="16"/>
    <cellStyle name="20% - Accent1" xfId="17"/>
    <cellStyle name="20% - Accent2" xfId="18"/>
    <cellStyle name="20% - Accent3" xfId="19"/>
    <cellStyle name="20% - Accent4" xfId="20"/>
    <cellStyle name="20% - Accent5" xfId="21"/>
    <cellStyle name="20% - Accent6" xfId="22"/>
    <cellStyle name="3 indents" xfId="23"/>
    <cellStyle name="4 indents" xfId="24"/>
    <cellStyle name="40% - Accent1" xfId="25"/>
    <cellStyle name="40% - Accent2" xfId="26"/>
    <cellStyle name="40% - Accent3" xfId="27"/>
    <cellStyle name="40% - Accent4" xfId="28"/>
    <cellStyle name="40% - Accent5" xfId="29"/>
    <cellStyle name="40% - Accent6" xfId="30"/>
    <cellStyle name="5 indents" xfId="31"/>
    <cellStyle name="60% - Accent1" xfId="32"/>
    <cellStyle name="60% - Accent2" xfId="33"/>
    <cellStyle name="60% - Accent3" xfId="34"/>
    <cellStyle name="60% - Accent4" xfId="35"/>
    <cellStyle name="60% - Accent5" xfId="36"/>
    <cellStyle name="60% - Accent6" xfId="37"/>
    <cellStyle name="Accent1" xfId="38"/>
    <cellStyle name="Accent2" xfId="39"/>
    <cellStyle name="Accent3" xfId="40"/>
    <cellStyle name="Accent4" xfId="41"/>
    <cellStyle name="Accent5" xfId="42"/>
    <cellStyle name="Accent6" xfId="43"/>
    <cellStyle name="Bad" xfId="44"/>
    <cellStyle name="Calculation" xfId="45"/>
    <cellStyle name="Check Cell" xfId="46"/>
    <cellStyle name="clsAltData" xfId="47"/>
    <cellStyle name="clsAltMRVData" xfId="48"/>
    <cellStyle name="clsBlank" xfId="49"/>
    <cellStyle name="clsColumnHeader" xfId="50"/>
    <cellStyle name="clsData" xfId="51"/>
    <cellStyle name="clsDefault" xfId="52"/>
    <cellStyle name="clsFooter" xfId="53"/>
    <cellStyle name="clsIndexTableTitle" xfId="54"/>
    <cellStyle name="clsMRVData" xfId="55"/>
    <cellStyle name="clsReportFooter" xfId="56"/>
    <cellStyle name="clsReportHeader" xfId="57"/>
    <cellStyle name="clsRowHeader" xfId="58"/>
    <cellStyle name="clsScale" xfId="59"/>
    <cellStyle name="clsSection" xfId="60"/>
    <cellStyle name="Comma" xfId="61"/>
    <cellStyle name="Comma [0]" xfId="62"/>
    <cellStyle name="Comma 2" xfId="63"/>
    <cellStyle name="Comma 3" xfId="64"/>
    <cellStyle name="Comma 4" xfId="65"/>
    <cellStyle name="Comma 5" xfId="66"/>
    <cellStyle name="Currency" xfId="67"/>
    <cellStyle name="Currency [0]" xfId="68"/>
    <cellStyle name="Date" xfId="69"/>
    <cellStyle name="Euro" xfId="70"/>
    <cellStyle name="Explanatory Text" xfId="71"/>
    <cellStyle name="Fixed" xfId="72"/>
    <cellStyle name="Followed Hyperlink" xfId="73"/>
    <cellStyle name="Good" xfId="74"/>
    <cellStyle name="Heading 1" xfId="75"/>
    <cellStyle name="Heading 2" xfId="76"/>
    <cellStyle name="Heading 3" xfId="77"/>
    <cellStyle name="Heading 4" xfId="78"/>
    <cellStyle name="HEADING1" xfId="79"/>
    <cellStyle name="HEADING2" xfId="80"/>
    <cellStyle name="Hipervínculo" xfId="81"/>
    <cellStyle name="Hipervínculo visitado" xfId="82"/>
    <cellStyle name="Hyperlink" xfId="83"/>
    <cellStyle name="imf-one decimal" xfId="84"/>
    <cellStyle name="imf-zero decimal" xfId="85"/>
    <cellStyle name="Input" xfId="86"/>
    <cellStyle name="Linked Cell" xfId="87"/>
    <cellStyle name="Neutral" xfId="88"/>
    <cellStyle name="Normal - Style1" xfId="89"/>
    <cellStyle name="Normal 10" xfId="90"/>
    <cellStyle name="Normal 11" xfId="91"/>
    <cellStyle name="Normal 12" xfId="92"/>
    <cellStyle name="Normal 13" xfId="93"/>
    <cellStyle name="Normal 14" xfId="94"/>
    <cellStyle name="Normal 15" xfId="95"/>
    <cellStyle name="Normal 16" xfId="96"/>
    <cellStyle name="Normal 17" xfId="97"/>
    <cellStyle name="Normal 18" xfId="98"/>
    <cellStyle name="Normal 19" xfId="99"/>
    <cellStyle name="Normal 2" xfId="100"/>
    <cellStyle name="Normal 20" xfId="101"/>
    <cellStyle name="Normal 21" xfId="102"/>
    <cellStyle name="Normal 22" xfId="103"/>
    <cellStyle name="Normal 23" xfId="104"/>
    <cellStyle name="Normal 3" xfId="105"/>
    <cellStyle name="Normal 4" xfId="106"/>
    <cellStyle name="Normal 5" xfId="107"/>
    <cellStyle name="Normal 6" xfId="108"/>
    <cellStyle name="Normal 7" xfId="109"/>
    <cellStyle name="Normal 8" xfId="110"/>
    <cellStyle name="Normal 9" xfId="111"/>
    <cellStyle name="Note" xfId="112"/>
    <cellStyle name="Output" xfId="113"/>
    <cellStyle name="Percent" xfId="114"/>
    <cellStyle name="percentage difference one decimal" xfId="115"/>
    <cellStyle name="percentage difference zero decimal" xfId="116"/>
    <cellStyle name="Title" xfId="117"/>
    <cellStyle name="Total" xfId="118"/>
    <cellStyle name="Warning Text" xfId="1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207"/>
  <sheetViews>
    <sheetView tabSelected="1" view="pageBreakPreview" zoomScaleSheetLayoutView="100" zoomScalePageLayoutView="0" workbookViewId="0" topLeftCell="A181">
      <selection activeCell="B203" sqref="B203:F203"/>
    </sheetView>
  </sheetViews>
  <sheetFormatPr defaultColWidth="9.140625" defaultRowHeight="12.75" customHeight="1"/>
  <cols>
    <col min="1" max="1" width="7.7109375" style="15" customWidth="1"/>
    <col min="2" max="2" width="10.140625" style="21" customWidth="1"/>
    <col min="3" max="3" width="11.8515625" style="21" customWidth="1"/>
    <col min="4" max="4" width="11.7109375" style="21" customWidth="1"/>
    <col min="5" max="5" width="15.57421875" style="21" customWidth="1"/>
    <col min="6" max="6" width="18.28125" style="15" customWidth="1"/>
    <col min="7" max="16384" width="9.140625" style="15" customWidth="1"/>
  </cols>
  <sheetData>
    <row r="1" spans="1:6" s="2" customFormat="1" ht="12">
      <c r="A1" s="47" t="s">
        <v>41</v>
      </c>
      <c r="B1" s="47"/>
      <c r="C1" s="47"/>
      <c r="D1" s="47"/>
      <c r="E1" s="47"/>
      <c r="F1" s="47"/>
    </row>
    <row r="2" spans="2:6" s="2" customFormat="1" ht="12.75" customHeight="1">
      <c r="B2" s="6"/>
      <c r="C2" s="6"/>
      <c r="D2" s="3" t="s">
        <v>29</v>
      </c>
      <c r="E2" s="3"/>
      <c r="F2" s="4"/>
    </row>
    <row r="3" spans="1:6" s="2" customFormat="1" ht="12.75" customHeight="1">
      <c r="A3" s="27" t="s">
        <v>1</v>
      </c>
      <c r="B3" s="33" t="s">
        <v>3</v>
      </c>
      <c r="C3" s="34" t="s">
        <v>4</v>
      </c>
      <c r="D3" s="35" t="s">
        <v>5</v>
      </c>
      <c r="E3" s="35" t="s">
        <v>6</v>
      </c>
      <c r="F3" s="33" t="s">
        <v>7</v>
      </c>
    </row>
    <row r="4" spans="1:6" s="2" customFormat="1" ht="12.75" customHeight="1">
      <c r="A4" s="28" t="s">
        <v>2</v>
      </c>
      <c r="B4" s="36" t="s">
        <v>8</v>
      </c>
      <c r="C4" s="3" t="s">
        <v>9</v>
      </c>
      <c r="D4" s="37" t="s">
        <v>24</v>
      </c>
      <c r="E4" s="37" t="s">
        <v>10</v>
      </c>
      <c r="F4" s="36" t="s">
        <v>11</v>
      </c>
    </row>
    <row r="5" spans="1:6" s="2" customFormat="1" ht="12.75" customHeight="1">
      <c r="A5" s="28" t="s">
        <v>16</v>
      </c>
      <c r="B5" s="36"/>
      <c r="C5" s="3" t="s">
        <v>12</v>
      </c>
      <c r="D5" s="37" t="s">
        <v>25</v>
      </c>
      <c r="E5" s="37" t="s">
        <v>13</v>
      </c>
      <c r="F5" s="36" t="s">
        <v>14</v>
      </c>
    </row>
    <row r="6" spans="1:6" s="2" customFormat="1" ht="24">
      <c r="A6" s="13"/>
      <c r="B6" s="41" t="s">
        <v>33</v>
      </c>
      <c r="C6" s="4"/>
      <c r="D6" s="38" t="s">
        <v>34</v>
      </c>
      <c r="E6" s="38"/>
      <c r="F6" s="39" t="s">
        <v>44</v>
      </c>
    </row>
    <row r="7" spans="1:6" s="2" customFormat="1" ht="12">
      <c r="A7" s="31">
        <v>1990</v>
      </c>
      <c r="B7" s="5">
        <f>SUM(B46:B49)</f>
        <v>654.3000000000001</v>
      </c>
      <c r="C7" s="5">
        <f>SUM(C46:C49)</f>
        <v>-134.89999999999998</v>
      </c>
      <c r="D7" s="5">
        <f>SUM(D46:D49)</f>
        <v>148.5</v>
      </c>
      <c r="E7" s="5">
        <f>SUM(E46:E49)</f>
        <v>220.4</v>
      </c>
      <c r="F7" s="6"/>
    </row>
    <row r="8" spans="1:6" s="2" customFormat="1" ht="12">
      <c r="A8" s="31">
        <v>1991</v>
      </c>
      <c r="B8" s="5">
        <f>SUM(B51:B54)</f>
        <v>157.39999999999998</v>
      </c>
      <c r="C8" s="5">
        <f>SUM(C51:C54)</f>
        <v>-194</v>
      </c>
      <c r="D8" s="5">
        <f>SUM(D51:D54)</f>
        <v>-16.3</v>
      </c>
      <c r="E8" s="5">
        <f>SUM(E51:E54)</f>
        <v>-52.900000000000006</v>
      </c>
      <c r="F8" s="6">
        <v>1010.8</v>
      </c>
    </row>
    <row r="9" spans="1:6" s="2" customFormat="1" ht="12.75" customHeight="1">
      <c r="A9" s="31">
        <f>+A8+1</f>
        <v>1992</v>
      </c>
      <c r="B9" s="5">
        <f>SUM(B56:B59)</f>
        <v>121.8</v>
      </c>
      <c r="C9" s="5">
        <f>SUM(C56:C59)</f>
        <v>-64.5</v>
      </c>
      <c r="D9" s="5">
        <f>SUM(D56:D59)</f>
        <v>88.5</v>
      </c>
      <c r="E9" s="5">
        <f>SUM(E56:E59)</f>
        <v>110</v>
      </c>
      <c r="F9" s="6">
        <v>1120.8</v>
      </c>
    </row>
    <row r="10" spans="1:6" s="2" customFormat="1" ht="12.75" customHeight="1">
      <c r="A10" s="31">
        <f aca="true" t="shared" si="0" ref="A10:A16">+A9+1</f>
        <v>1993</v>
      </c>
      <c r="B10" s="5">
        <f>SUM(B61:B64)</f>
        <v>154.9</v>
      </c>
      <c r="C10" s="5">
        <f>SUM(C61:C64)</f>
        <v>-91.30000000000001</v>
      </c>
      <c r="D10" s="5">
        <f>SUM(D61:D64)</f>
        <v>188.8</v>
      </c>
      <c r="E10" s="5">
        <f>SUM(E61:E64)</f>
        <v>162.60000000000002</v>
      </c>
      <c r="F10" s="6">
        <v>1283.4</v>
      </c>
    </row>
    <row r="11" spans="1:6" s="2" customFormat="1" ht="12.75" customHeight="1">
      <c r="A11" s="31">
        <f t="shared" si="0"/>
        <v>1994</v>
      </c>
      <c r="B11" s="5">
        <f>SUM(B66:B69)</f>
        <v>582.88</v>
      </c>
      <c r="C11" s="5">
        <f>SUM(C66:C69)</f>
        <v>-158.422</v>
      </c>
      <c r="D11" s="5">
        <f>SUM(D66:D69)</f>
        <v>-170.95800000000003</v>
      </c>
      <c r="E11" s="5">
        <f>SUM(E66:E69)</f>
        <v>253.5</v>
      </c>
      <c r="F11" s="5">
        <v>1536.9</v>
      </c>
    </row>
    <row r="12" spans="1:6" s="2" customFormat="1" ht="12.75" customHeight="1">
      <c r="A12" s="31">
        <f t="shared" si="0"/>
        <v>1995</v>
      </c>
      <c r="B12" s="5">
        <f>SUM(B71:B74)</f>
        <v>192.00000000000003</v>
      </c>
      <c r="C12" s="5">
        <f>SUM(C71:C74)</f>
        <v>-220.4</v>
      </c>
      <c r="D12" s="5">
        <f>SUM(D71:D74)</f>
        <v>388.8</v>
      </c>
      <c r="E12" s="5">
        <f>SUM(E71:E74)</f>
        <v>181.6</v>
      </c>
      <c r="F12" s="5">
        <v>1718.5</v>
      </c>
    </row>
    <row r="13" spans="1:6" s="2" customFormat="1" ht="12.75" customHeight="1">
      <c r="A13" s="31">
        <f t="shared" si="0"/>
        <v>1996</v>
      </c>
      <c r="B13" s="5">
        <f>SUM(B76:B79)</f>
        <v>156</v>
      </c>
      <c r="C13" s="5">
        <f>SUM(C76:C79)</f>
        <v>-124.1</v>
      </c>
      <c r="D13" s="5">
        <f>SUM(D76:D79)</f>
        <v>95.1</v>
      </c>
      <c r="E13" s="5">
        <f>SUM(E76:E79)</f>
        <v>92.80000000000001</v>
      </c>
      <c r="F13" s="5">
        <v>1811.3</v>
      </c>
    </row>
    <row r="14" spans="1:6" s="2" customFormat="1" ht="12.75" customHeight="1">
      <c r="A14" s="31">
        <f t="shared" si="0"/>
        <v>1997</v>
      </c>
      <c r="B14" s="5">
        <f>SUM(B81:B84)</f>
        <v>168.27</v>
      </c>
      <c r="C14" s="5">
        <f>SUM(C81:C84)</f>
        <v>-206.04</v>
      </c>
      <c r="D14" s="5">
        <f>SUM(D81:D84)</f>
        <v>392.77</v>
      </c>
      <c r="E14" s="5">
        <f>SUM(E81:E84)</f>
        <v>354.97</v>
      </c>
      <c r="F14" s="5">
        <v>2166.27</v>
      </c>
    </row>
    <row r="15" spans="1:11" s="2" customFormat="1" ht="12.75" customHeight="1">
      <c r="A15" s="31">
        <f t="shared" si="0"/>
        <v>1998</v>
      </c>
      <c r="B15" s="5">
        <f>SUM(B86:B89)</f>
        <v>159.3</v>
      </c>
      <c r="C15" s="5">
        <f>SUM(C86:C89)</f>
        <v>-203.2</v>
      </c>
      <c r="D15" s="5">
        <f>SUM(D86:D89)</f>
        <v>599.6</v>
      </c>
      <c r="E15" s="5">
        <f>SUM(E86:E89)</f>
        <v>555.6999999999999</v>
      </c>
      <c r="F15" s="5">
        <v>2721.97</v>
      </c>
      <c r="G15" s="16"/>
      <c r="H15" s="16"/>
      <c r="I15" s="16"/>
      <c r="J15" s="16"/>
      <c r="K15" s="16"/>
    </row>
    <row r="16" spans="1:11" s="2" customFormat="1" ht="12.75" customHeight="1">
      <c r="A16" s="31">
        <f t="shared" si="0"/>
        <v>1999</v>
      </c>
      <c r="B16" s="5">
        <f>SUM(B91:B94)</f>
        <v>223.2</v>
      </c>
      <c r="C16" s="5">
        <f>SUM(C91:C94)</f>
        <v>-230.4</v>
      </c>
      <c r="D16" s="5">
        <f>SUM(D91:D94)</f>
        <v>920.2</v>
      </c>
      <c r="E16" s="5">
        <f>SUM(E91:E94)</f>
        <v>913</v>
      </c>
      <c r="F16" s="5">
        <v>3634.97</v>
      </c>
      <c r="G16" s="16"/>
      <c r="H16" s="16"/>
      <c r="I16" s="16"/>
      <c r="J16" s="16"/>
      <c r="K16" s="16"/>
    </row>
    <row r="17" spans="1:11" s="2" customFormat="1" ht="12.75" customHeight="1">
      <c r="A17" s="31">
        <f>+A16+1</f>
        <v>2000</v>
      </c>
      <c r="B17" s="5">
        <f>SUM(B96:B99)</f>
        <v>596.5999999999999</v>
      </c>
      <c r="C17" s="5">
        <f>SUM(C96:C99)</f>
        <v>-292.2</v>
      </c>
      <c r="D17" s="5">
        <f>SUM(D96:D99)</f>
        <v>343.6</v>
      </c>
      <c r="E17" s="5">
        <f>SUM(E96:E99)</f>
        <v>648</v>
      </c>
      <c r="F17" s="5">
        <v>4282.97</v>
      </c>
      <c r="G17" s="16"/>
      <c r="H17" s="16"/>
      <c r="I17" s="16"/>
      <c r="J17" s="16"/>
      <c r="K17" s="16"/>
    </row>
    <row r="18" spans="1:11" s="2" customFormat="1" ht="12.75" customHeight="1">
      <c r="A18" s="31">
        <f>+A17+1</f>
        <v>2001</v>
      </c>
      <c r="B18" s="5">
        <f>SUM(B101:B104)</f>
        <v>623.2</v>
      </c>
      <c r="C18" s="5">
        <f>SUM(C101:C104)</f>
        <v>-355.79999999999995</v>
      </c>
      <c r="D18" s="5">
        <f>SUM(D101:D104)</f>
        <v>743.6</v>
      </c>
      <c r="E18" s="5">
        <f>SUM(E101:E104)</f>
        <v>1011</v>
      </c>
      <c r="F18" s="5">
        <v>5293.97</v>
      </c>
      <c r="G18" s="16"/>
      <c r="H18" s="16"/>
      <c r="I18" s="16"/>
      <c r="J18" s="16"/>
      <c r="K18" s="16"/>
    </row>
    <row r="19" spans="1:11" s="2" customFormat="1" ht="12.75" customHeight="1">
      <c r="A19" s="31">
        <f>+A18+1</f>
        <v>2002</v>
      </c>
      <c r="B19" s="5">
        <f>SUM(B106:B109)</f>
        <v>257</v>
      </c>
      <c r="C19" s="5">
        <f>SUM(C106:C109)</f>
        <v>-363.70000000000005</v>
      </c>
      <c r="D19" s="5">
        <f>SUM(D106:D109)</f>
        <v>589.7</v>
      </c>
      <c r="E19" s="5">
        <f>SUM(E106:E109)</f>
        <v>483</v>
      </c>
      <c r="F19" s="7">
        <v>5776.97</v>
      </c>
      <c r="G19" s="16"/>
      <c r="H19" s="16"/>
      <c r="I19" s="16"/>
      <c r="J19" s="16"/>
      <c r="K19" s="16"/>
    </row>
    <row r="20" spans="1:11" s="2" customFormat="1" ht="12.75" customHeight="1">
      <c r="A20" s="31">
        <f>+A19+1</f>
        <v>2003</v>
      </c>
      <c r="B20" s="5">
        <f>SUM(B111:B114)</f>
        <v>141</v>
      </c>
      <c r="C20" s="5">
        <f>SUM(C111:C114)</f>
        <v>-446.90000000000003</v>
      </c>
      <c r="D20" s="5">
        <f>SUM(D111:D114)</f>
        <v>-570</v>
      </c>
      <c r="E20" s="5">
        <f>SUM(E111:E114)</f>
        <v>-875.8999999999999</v>
      </c>
      <c r="F20" s="7">
        <v>4901.07</v>
      </c>
      <c r="G20" s="16"/>
      <c r="H20" s="16"/>
      <c r="I20" s="16"/>
      <c r="J20" s="16"/>
      <c r="K20" s="16"/>
    </row>
    <row r="21" spans="1:11" s="2" customFormat="1" ht="12.75" customHeight="1">
      <c r="A21" s="31">
        <v>2004</v>
      </c>
      <c r="B21" s="5">
        <v>111.6</v>
      </c>
      <c r="C21" s="5">
        <v>-434.6</v>
      </c>
      <c r="D21" s="5">
        <v>-168.6</v>
      </c>
      <c r="E21" s="5">
        <v>-491.6</v>
      </c>
      <c r="F21" s="7">
        <v>4409.47</v>
      </c>
      <c r="G21" s="16"/>
      <c r="H21" s="16"/>
      <c r="I21" s="16"/>
      <c r="J21" s="16"/>
      <c r="K21" s="16"/>
    </row>
    <row r="22" spans="1:11" s="2" customFormat="1" ht="12.75" customHeight="1">
      <c r="A22" s="31">
        <v>2005</v>
      </c>
      <c r="B22" s="5">
        <v>139.4</v>
      </c>
      <c r="C22" s="5">
        <v>-352</v>
      </c>
      <c r="D22" s="5">
        <v>-340.4</v>
      </c>
      <c r="E22" s="5">
        <v>-553.6</v>
      </c>
      <c r="F22" s="7">
        <v>3855.77</v>
      </c>
      <c r="G22" s="16"/>
      <c r="H22" s="16"/>
      <c r="I22" s="16"/>
      <c r="J22" s="16"/>
      <c r="K22" s="16"/>
    </row>
    <row r="23" spans="1:11" s="2" customFormat="1" ht="12.75" customHeight="1">
      <c r="A23" s="31">
        <v>2006</v>
      </c>
      <c r="B23" s="5">
        <v>149.1</v>
      </c>
      <c r="C23" s="5">
        <v>-364.4</v>
      </c>
      <c r="D23" s="5">
        <v>-22.6</v>
      </c>
      <c r="E23" s="5">
        <v>-237.9</v>
      </c>
      <c r="F23" s="5">
        <v>3617.87</v>
      </c>
      <c r="G23" s="16"/>
      <c r="H23" s="16"/>
      <c r="I23" s="16"/>
      <c r="J23" s="16"/>
      <c r="K23" s="16"/>
    </row>
    <row r="24" spans="1:11" s="2" customFormat="1" ht="12.75" customHeight="1">
      <c r="A24" s="31">
        <v>2007</v>
      </c>
      <c r="B24" s="5">
        <v>52.7</v>
      </c>
      <c r="C24" s="5">
        <v>-506.2</v>
      </c>
      <c r="D24" s="5">
        <v>-18.7</v>
      </c>
      <c r="E24" s="5">
        <v>-472.2</v>
      </c>
      <c r="F24" s="5">
        <v>3145.7</v>
      </c>
      <c r="G24" s="16"/>
      <c r="H24" s="16"/>
      <c r="I24" s="16"/>
      <c r="J24" s="16"/>
      <c r="K24" s="16"/>
    </row>
    <row r="25" spans="1:11" s="2" customFormat="1" ht="12" customHeight="1">
      <c r="A25" s="31">
        <v>2008</v>
      </c>
      <c r="B25" s="5">
        <v>61.3</v>
      </c>
      <c r="C25" s="5">
        <v>-468</v>
      </c>
      <c r="D25" s="5">
        <v>79.5</v>
      </c>
      <c r="E25" s="5">
        <v>-327.1</v>
      </c>
      <c r="F25" s="5">
        <v>2818.6</v>
      </c>
      <c r="G25" s="16"/>
      <c r="H25" s="16"/>
      <c r="I25" s="16"/>
      <c r="J25" s="16"/>
      <c r="K25" s="16"/>
    </row>
    <row r="26" spans="1:11" s="2" customFormat="1" ht="12.75" customHeight="1">
      <c r="A26" s="31">
        <v>2009</v>
      </c>
      <c r="B26" s="5">
        <v>89.89999999999999</v>
      </c>
      <c r="C26" s="5">
        <v>-152.20000000000002</v>
      </c>
      <c r="D26" s="5">
        <v>30.39999999999999</v>
      </c>
      <c r="E26" s="5">
        <v>-31.99999999999997</v>
      </c>
      <c r="F26" s="5">
        <f>+F25+E26</f>
        <v>2786.6</v>
      </c>
      <c r="G26" s="16"/>
      <c r="H26" s="16"/>
      <c r="I26" s="16"/>
      <c r="J26" s="16"/>
      <c r="K26" s="16"/>
    </row>
    <row r="27" spans="1:11" s="2" customFormat="1" ht="12.75" customHeight="1">
      <c r="A27" s="32">
        <v>2008</v>
      </c>
      <c r="B27" s="5">
        <v>61.3</v>
      </c>
      <c r="C27" s="5">
        <v>-467.9</v>
      </c>
      <c r="D27" s="5">
        <v>79.5</v>
      </c>
      <c r="E27" s="5">
        <v>-153.3</v>
      </c>
      <c r="F27" s="5">
        <v>2818.6</v>
      </c>
      <c r="G27" s="16"/>
      <c r="H27" s="16"/>
      <c r="I27" s="16"/>
      <c r="J27" s="16"/>
      <c r="K27" s="16"/>
    </row>
    <row r="28" spans="1:11" s="2" customFormat="1" ht="12.75" customHeight="1">
      <c r="A28" s="32">
        <v>2009</v>
      </c>
      <c r="B28" s="5">
        <v>89.9</v>
      </c>
      <c r="C28" s="5">
        <v>-151.2</v>
      </c>
      <c r="D28" s="5">
        <v>30.4</v>
      </c>
      <c r="E28" s="5">
        <v>-31.9</v>
      </c>
      <c r="F28" s="5">
        <v>2786.6</v>
      </c>
      <c r="G28" s="16"/>
      <c r="H28" s="16"/>
      <c r="I28" s="16"/>
      <c r="J28" s="16"/>
      <c r="K28" s="16"/>
    </row>
    <row r="29" spans="1:11" s="2" customFormat="1" ht="12.75" customHeight="1">
      <c r="A29" s="32">
        <v>2010</v>
      </c>
      <c r="B29" s="5">
        <v>90.1</v>
      </c>
      <c r="C29" s="5">
        <v>-184.5</v>
      </c>
      <c r="D29" s="5">
        <v>-190.29999999999995</v>
      </c>
      <c r="E29" s="5">
        <v>-284.70000000000005</v>
      </c>
      <c r="F29" s="5">
        <v>2501.8700000000035</v>
      </c>
      <c r="G29" s="16"/>
      <c r="H29" s="16"/>
      <c r="I29" s="16"/>
      <c r="J29" s="16"/>
      <c r="K29" s="16"/>
    </row>
    <row r="30" spans="1:11" s="2" customFormat="1" ht="12.75" customHeight="1">
      <c r="A30" s="32">
        <v>2011</v>
      </c>
      <c r="B30" s="5">
        <v>61.2</v>
      </c>
      <c r="C30" s="5">
        <v>-166.9</v>
      </c>
      <c r="D30" s="5">
        <v>-279.09999999999997</v>
      </c>
      <c r="E30" s="5">
        <v>-384.9</v>
      </c>
      <c r="F30" s="5">
        <v>2116.9700000000034</v>
      </c>
      <c r="G30" s="16"/>
      <c r="H30" s="16"/>
      <c r="I30" s="16"/>
      <c r="J30" s="16"/>
      <c r="K30" s="16"/>
    </row>
    <row r="31" spans="1:11" s="2" customFormat="1" ht="12.75" customHeight="1">
      <c r="A31" s="32">
        <v>2012</v>
      </c>
      <c r="B31" s="5">
        <v>116.6</v>
      </c>
      <c r="C31" s="5">
        <v>-116.5</v>
      </c>
      <c r="D31" s="5">
        <v>90.1</v>
      </c>
      <c r="E31" s="5">
        <v>102.3</v>
      </c>
      <c r="F31" s="5">
        <v>2219.3</v>
      </c>
      <c r="G31" s="16"/>
      <c r="H31" s="16"/>
      <c r="I31" s="16"/>
      <c r="J31" s="16"/>
      <c r="K31" s="16"/>
    </row>
    <row r="32" spans="1:11" s="2" customFormat="1" ht="12.75" customHeight="1">
      <c r="A32" s="42">
        <v>2013</v>
      </c>
      <c r="B32" s="43">
        <v>241.4</v>
      </c>
      <c r="C32" s="43">
        <v>-164</v>
      </c>
      <c r="D32" s="43">
        <v>377</v>
      </c>
      <c r="E32" s="43">
        <v>454.5</v>
      </c>
      <c r="F32" s="43">
        <v>2673.8</v>
      </c>
      <c r="G32" s="16"/>
      <c r="H32" s="16"/>
      <c r="I32" s="16"/>
      <c r="J32" s="16"/>
      <c r="K32" s="16"/>
    </row>
    <row r="33" spans="1:11" s="2" customFormat="1" ht="12.75" customHeight="1">
      <c r="A33" s="42">
        <v>2014</v>
      </c>
      <c r="B33" s="43">
        <v>229.6</v>
      </c>
      <c r="C33" s="43">
        <v>-171.6</v>
      </c>
      <c r="D33" s="43">
        <v>1178.7</v>
      </c>
      <c r="E33" s="43">
        <v>1237.6</v>
      </c>
      <c r="F33" s="43">
        <v>3911.4</v>
      </c>
      <c r="G33" s="16"/>
      <c r="H33" s="16"/>
      <c r="I33" s="16"/>
      <c r="J33" s="16"/>
      <c r="K33" s="16"/>
    </row>
    <row r="34" spans="1:11" s="2" customFormat="1" ht="12.75" customHeight="1">
      <c r="A34" s="42">
        <v>2015</v>
      </c>
      <c r="B34" s="44">
        <v>258.6</v>
      </c>
      <c r="C34" s="44">
        <v>-152.7</v>
      </c>
      <c r="D34" s="44">
        <v>238.5</v>
      </c>
      <c r="E34" s="44">
        <v>344.5</v>
      </c>
      <c r="F34" s="44">
        <v>4255.945000000001</v>
      </c>
      <c r="G34" s="16"/>
      <c r="H34" s="16"/>
      <c r="I34" s="16"/>
      <c r="J34" s="16"/>
      <c r="K34" s="16"/>
    </row>
    <row r="35" spans="1:11" s="2" customFormat="1" ht="12.75" customHeight="1">
      <c r="A35" s="42">
        <v>2016</v>
      </c>
      <c r="B35" s="44">
        <v>1604.6</v>
      </c>
      <c r="C35" s="44">
        <v>-228</v>
      </c>
      <c r="D35" s="44">
        <v>-125.10000000000002</v>
      </c>
      <c r="E35" s="44">
        <v>1251.7</v>
      </c>
      <c r="F35" s="44">
        <v>5507.6449999999995</v>
      </c>
      <c r="G35" s="16"/>
      <c r="H35" s="16"/>
      <c r="I35" s="16"/>
      <c r="J35" s="16"/>
      <c r="K35" s="16"/>
    </row>
    <row r="36" spans="1:11" s="2" customFormat="1" ht="12.75" customHeight="1">
      <c r="A36" s="42">
        <v>2017</v>
      </c>
      <c r="B36" s="44">
        <v>1093.5</v>
      </c>
      <c r="C36" s="44">
        <v>-268.5</v>
      </c>
      <c r="D36" s="44">
        <v>52.40000000000043</v>
      </c>
      <c r="E36" s="44">
        <v>877.5</v>
      </c>
      <c r="F36" s="44">
        <v>6385.1449999999995</v>
      </c>
      <c r="G36" s="16"/>
      <c r="H36" s="16"/>
      <c r="I36" s="16"/>
      <c r="J36" s="16"/>
      <c r="K36" s="16"/>
    </row>
    <row r="37" spans="1:11" s="2" customFormat="1" ht="12.75" customHeight="1">
      <c r="A37" s="42">
        <v>2018</v>
      </c>
      <c r="B37" s="44">
        <v>2114.2693509</v>
      </c>
      <c r="C37" s="44">
        <v>-329.43955289999997</v>
      </c>
      <c r="D37" s="44">
        <v>436.6999999999998</v>
      </c>
      <c r="E37" s="44">
        <v>2221.6000000000004</v>
      </c>
      <c r="F37" s="44">
        <v>8606.744999999999</v>
      </c>
      <c r="G37" s="16"/>
      <c r="H37" s="16"/>
      <c r="I37" s="16"/>
      <c r="J37" s="16"/>
      <c r="K37" s="16"/>
    </row>
    <row r="38" spans="1:11" s="2" customFormat="1" ht="12.75" customHeight="1">
      <c r="A38" s="42">
        <v>2019</v>
      </c>
      <c r="B38" s="44">
        <v>3485.2384078</v>
      </c>
      <c r="C38" s="44">
        <v>-737.3397606000001</v>
      </c>
      <c r="D38" s="44">
        <v>2978.8</v>
      </c>
      <c r="E38" s="44">
        <v>5726.7</v>
      </c>
      <c r="F38" s="44">
        <v>14333.3</v>
      </c>
      <c r="G38" s="16"/>
      <c r="H38" s="16"/>
      <c r="I38" s="16"/>
      <c r="J38" s="16"/>
      <c r="K38" s="16"/>
    </row>
    <row r="39" spans="1:11" s="2" customFormat="1" ht="12.75" customHeight="1">
      <c r="A39" s="32"/>
      <c r="G39" s="16"/>
      <c r="H39" s="16"/>
      <c r="I39" s="16"/>
      <c r="J39" s="16"/>
      <c r="K39" s="16"/>
    </row>
    <row r="40" spans="1:11" s="2" customFormat="1" ht="12.75" customHeight="1">
      <c r="A40" s="24">
        <v>2008</v>
      </c>
      <c r="B40" s="5"/>
      <c r="C40" s="5"/>
      <c r="D40" s="5"/>
      <c r="E40" s="5"/>
      <c r="F40" s="5"/>
      <c r="G40" s="16"/>
      <c r="H40" s="16"/>
      <c r="I40" s="16"/>
      <c r="J40" s="16"/>
      <c r="K40" s="16"/>
    </row>
    <row r="41" spans="1:11" s="2" customFormat="1" ht="12.75" customHeight="1">
      <c r="A41" s="26" t="s">
        <v>20</v>
      </c>
      <c r="B41" s="5">
        <v>6.7</v>
      </c>
      <c r="C41" s="5">
        <v>-58.7</v>
      </c>
      <c r="D41" s="5">
        <v>110</v>
      </c>
      <c r="E41" s="5">
        <v>58</v>
      </c>
      <c r="F41" s="5">
        <v>3203.7</v>
      </c>
      <c r="G41" s="16"/>
      <c r="H41" s="16"/>
      <c r="I41" s="16"/>
      <c r="J41" s="16"/>
      <c r="K41" s="16"/>
    </row>
    <row r="42" spans="1:11" s="2" customFormat="1" ht="12.75" customHeight="1">
      <c r="A42" s="26" t="s">
        <v>22</v>
      </c>
      <c r="B42" s="5">
        <v>13.6</v>
      </c>
      <c r="C42" s="5">
        <v>-53.2</v>
      </c>
      <c r="D42" s="5">
        <v>-130.2</v>
      </c>
      <c r="E42" s="5">
        <v>-169.8</v>
      </c>
      <c r="F42" s="5">
        <v>3033.9</v>
      </c>
      <c r="G42" s="16"/>
      <c r="H42" s="16"/>
      <c r="I42" s="16"/>
      <c r="J42" s="16"/>
      <c r="K42" s="16"/>
    </row>
    <row r="43" spans="1:11" s="2" customFormat="1" ht="12.75" customHeight="1">
      <c r="A43" s="26" t="s">
        <v>19</v>
      </c>
      <c r="B43" s="5">
        <v>17.2</v>
      </c>
      <c r="C43" s="5">
        <v>-43.1</v>
      </c>
      <c r="D43" s="5">
        <v>-82.7</v>
      </c>
      <c r="E43" s="5">
        <v>-108.6</v>
      </c>
      <c r="F43" s="5">
        <v>2925.3</v>
      </c>
      <c r="G43" s="16"/>
      <c r="H43" s="16"/>
      <c r="I43" s="16"/>
      <c r="J43" s="16"/>
      <c r="K43" s="16"/>
    </row>
    <row r="44" spans="1:11" s="2" customFormat="1" ht="12.75" customHeight="1">
      <c r="A44" s="25" t="s">
        <v>23</v>
      </c>
      <c r="B44" s="5">
        <v>23.8</v>
      </c>
      <c r="C44" s="5">
        <v>-313</v>
      </c>
      <c r="D44" s="5">
        <v>182.4</v>
      </c>
      <c r="E44" s="5">
        <v>-106.7</v>
      </c>
      <c r="F44" s="5">
        <v>2818.6</v>
      </c>
      <c r="G44" s="16"/>
      <c r="H44" s="16"/>
      <c r="I44" s="16"/>
      <c r="J44" s="16"/>
      <c r="K44" s="16"/>
    </row>
    <row r="45" spans="1:11" s="2" customFormat="1" ht="12.75" customHeight="1">
      <c r="A45" s="14">
        <v>1990</v>
      </c>
      <c r="B45" s="8"/>
      <c r="C45" s="8"/>
      <c r="D45" s="8"/>
      <c r="E45" s="8"/>
      <c r="F45" s="6"/>
      <c r="G45" s="16"/>
      <c r="H45" s="16"/>
      <c r="I45" s="16"/>
      <c r="J45" s="16"/>
      <c r="K45" s="16"/>
    </row>
    <row r="46" spans="1:6" s="2" customFormat="1" ht="12.75" customHeight="1">
      <c r="A46" s="26" t="s">
        <v>20</v>
      </c>
      <c r="B46" s="6">
        <v>171.5</v>
      </c>
      <c r="C46" s="6">
        <v>-27.3</v>
      </c>
      <c r="D46" s="6">
        <v>98.8</v>
      </c>
      <c r="E46" s="6">
        <v>105.3</v>
      </c>
      <c r="F46" s="6">
        <v>943.6</v>
      </c>
    </row>
    <row r="47" spans="1:6" s="2" customFormat="1" ht="12.75" customHeight="1">
      <c r="A47" s="26" t="s">
        <v>22</v>
      </c>
      <c r="B47" s="6">
        <v>124.60000000000001</v>
      </c>
      <c r="C47" s="6">
        <v>-15.5</v>
      </c>
      <c r="D47" s="6">
        <v>-2.3</v>
      </c>
      <c r="E47" s="6">
        <v>36.6</v>
      </c>
      <c r="F47" s="6">
        <v>980.2</v>
      </c>
    </row>
    <row r="48" spans="1:6" s="2" customFormat="1" ht="12.75" customHeight="1">
      <c r="A48" s="26" t="s">
        <v>19</v>
      </c>
      <c r="B48" s="6">
        <v>179.10000000000002</v>
      </c>
      <c r="C48" s="6">
        <v>-27.8</v>
      </c>
      <c r="D48" s="6">
        <v>29.7</v>
      </c>
      <c r="E48" s="6">
        <v>35.1</v>
      </c>
      <c r="F48" s="6">
        <v>1015.3</v>
      </c>
    </row>
    <row r="49" spans="1:6" s="2" customFormat="1" ht="12.75" customHeight="1">
      <c r="A49" s="25" t="s">
        <v>23</v>
      </c>
      <c r="B49" s="6">
        <v>179.10000000000002</v>
      </c>
      <c r="C49" s="6">
        <v>-64.3</v>
      </c>
      <c r="D49" s="6">
        <v>22.3</v>
      </c>
      <c r="E49" s="6">
        <v>43.4</v>
      </c>
      <c r="F49" s="6">
        <v>1063.7</v>
      </c>
    </row>
    <row r="50" spans="1:6" s="2" customFormat="1" ht="12.75" customHeight="1">
      <c r="A50" s="14">
        <v>1991</v>
      </c>
      <c r="B50" s="8"/>
      <c r="C50" s="8"/>
      <c r="D50" s="8"/>
      <c r="E50" s="8"/>
      <c r="F50" s="6"/>
    </row>
    <row r="51" spans="1:6" s="2" customFormat="1" ht="12.75" customHeight="1">
      <c r="A51" s="26" t="s">
        <v>20</v>
      </c>
      <c r="B51" s="6">
        <v>28.4</v>
      </c>
      <c r="C51" s="6">
        <v>-27.3</v>
      </c>
      <c r="D51" s="6">
        <v>-21.8</v>
      </c>
      <c r="E51" s="6">
        <v>-20.7</v>
      </c>
      <c r="F51" s="6">
        <v>1043</v>
      </c>
    </row>
    <row r="52" spans="1:6" s="2" customFormat="1" ht="12.75" customHeight="1">
      <c r="A52" s="26" t="s">
        <v>22</v>
      </c>
      <c r="B52" s="6">
        <v>23.7</v>
      </c>
      <c r="C52" s="6">
        <v>-18.3</v>
      </c>
      <c r="D52" s="6">
        <v>25</v>
      </c>
      <c r="E52" s="6">
        <v>30.4</v>
      </c>
      <c r="F52" s="6">
        <v>1073.4</v>
      </c>
    </row>
    <row r="53" spans="1:6" s="2" customFormat="1" ht="12.75" customHeight="1">
      <c r="A53" s="26" t="s">
        <v>19</v>
      </c>
      <c r="B53" s="6">
        <v>16.5</v>
      </c>
      <c r="C53" s="6">
        <v>-34.3</v>
      </c>
      <c r="D53" s="6">
        <v>-19.3</v>
      </c>
      <c r="E53" s="6">
        <v>-37.1</v>
      </c>
      <c r="F53" s="6">
        <v>1036.3</v>
      </c>
    </row>
    <row r="54" spans="1:6" s="2" customFormat="1" ht="12.75" customHeight="1">
      <c r="A54" s="25" t="s">
        <v>23</v>
      </c>
      <c r="B54" s="6">
        <v>88.8</v>
      </c>
      <c r="C54" s="6">
        <v>-114.1</v>
      </c>
      <c r="D54" s="6">
        <v>-0.2</v>
      </c>
      <c r="E54" s="6">
        <v>-25.5</v>
      </c>
      <c r="F54" s="6">
        <v>1010.8</v>
      </c>
    </row>
    <row r="55" spans="1:6" s="2" customFormat="1" ht="12.75" customHeight="1">
      <c r="A55" s="14">
        <v>1992</v>
      </c>
      <c r="B55" s="6" t="s">
        <v>0</v>
      </c>
      <c r="C55" s="6" t="s">
        <v>0</v>
      </c>
      <c r="D55" s="6" t="s">
        <v>0</v>
      </c>
      <c r="E55" s="6" t="s">
        <v>0</v>
      </c>
      <c r="F55" s="6"/>
    </row>
    <row r="56" spans="1:6" s="2" customFormat="1" ht="12.75" customHeight="1">
      <c r="A56" s="26" t="s">
        <v>20</v>
      </c>
      <c r="B56" s="6">
        <v>98</v>
      </c>
      <c r="C56" s="6">
        <v>-10.8</v>
      </c>
      <c r="D56" s="6">
        <v>-5.7</v>
      </c>
      <c r="E56" s="6">
        <v>81.5</v>
      </c>
      <c r="F56" s="6">
        <v>1092.3</v>
      </c>
    </row>
    <row r="57" spans="1:6" s="2" customFormat="1" ht="12.75" customHeight="1">
      <c r="A57" s="26" t="s">
        <v>22</v>
      </c>
      <c r="B57" s="6">
        <v>14</v>
      </c>
      <c r="C57" s="6">
        <v>-24.5</v>
      </c>
      <c r="D57" s="6">
        <v>34.9</v>
      </c>
      <c r="E57" s="6">
        <v>24.4</v>
      </c>
      <c r="F57" s="6">
        <v>1116.7</v>
      </c>
    </row>
    <row r="58" spans="1:6" s="2" customFormat="1" ht="12.75" customHeight="1">
      <c r="A58" s="26" t="s">
        <v>19</v>
      </c>
      <c r="B58" s="6">
        <v>2.8</v>
      </c>
      <c r="C58" s="6">
        <v>-17.2</v>
      </c>
      <c r="D58" s="6">
        <v>41.4</v>
      </c>
      <c r="E58" s="6">
        <v>27</v>
      </c>
      <c r="F58" s="6">
        <v>1143.7</v>
      </c>
    </row>
    <row r="59" spans="1:6" s="2" customFormat="1" ht="12.75" customHeight="1">
      <c r="A59" s="25" t="s">
        <v>23</v>
      </c>
      <c r="B59" s="6">
        <v>7</v>
      </c>
      <c r="C59" s="6">
        <v>-12</v>
      </c>
      <c r="D59" s="6">
        <v>17.9</v>
      </c>
      <c r="E59" s="6">
        <v>-22.9</v>
      </c>
      <c r="F59" s="6">
        <v>1120.8</v>
      </c>
    </row>
    <row r="60" spans="1:6" s="2" customFormat="1" ht="12.75" customHeight="1">
      <c r="A60" s="14">
        <v>1993</v>
      </c>
      <c r="B60" s="6"/>
      <c r="C60" s="6"/>
      <c r="D60" s="6"/>
      <c r="E60" s="6"/>
      <c r="F60" s="6"/>
    </row>
    <row r="61" spans="1:6" s="2" customFormat="1" ht="12.75" customHeight="1">
      <c r="A61" s="26" t="s">
        <v>20</v>
      </c>
      <c r="B61" s="6">
        <v>20.2</v>
      </c>
      <c r="C61" s="6">
        <v>-11.7</v>
      </c>
      <c r="D61" s="6">
        <v>69.8</v>
      </c>
      <c r="E61" s="6">
        <v>78.3</v>
      </c>
      <c r="F61" s="6">
        <v>1199.1</v>
      </c>
    </row>
    <row r="62" spans="1:6" s="2" customFormat="1" ht="12.75" customHeight="1">
      <c r="A62" s="26" t="s">
        <v>22</v>
      </c>
      <c r="B62" s="6">
        <v>14.1</v>
      </c>
      <c r="C62" s="6">
        <v>-19.6</v>
      </c>
      <c r="D62" s="6">
        <v>47.5</v>
      </c>
      <c r="E62" s="6">
        <v>42</v>
      </c>
      <c r="F62" s="6">
        <v>1241.1</v>
      </c>
    </row>
    <row r="63" spans="1:6" s="2" customFormat="1" ht="12.75" customHeight="1">
      <c r="A63" s="26" t="s">
        <v>19</v>
      </c>
      <c r="B63" s="6">
        <v>10.2</v>
      </c>
      <c r="C63" s="6">
        <v>-22.3</v>
      </c>
      <c r="D63" s="6">
        <v>26.6</v>
      </c>
      <c r="E63" s="6">
        <v>14.5</v>
      </c>
      <c r="F63" s="6">
        <v>1255.6</v>
      </c>
    </row>
    <row r="64" spans="1:6" s="2" customFormat="1" ht="12.75" customHeight="1">
      <c r="A64" s="25" t="s">
        <v>23</v>
      </c>
      <c r="B64" s="6">
        <v>110.4</v>
      </c>
      <c r="C64" s="6">
        <v>-37.7</v>
      </c>
      <c r="D64" s="6">
        <v>44.9</v>
      </c>
      <c r="E64" s="6">
        <v>27.8</v>
      </c>
      <c r="F64" s="6">
        <v>1283.4</v>
      </c>
    </row>
    <row r="65" spans="1:6" s="2" customFormat="1" ht="12.75" customHeight="1">
      <c r="A65" s="14">
        <v>1994</v>
      </c>
      <c r="B65" s="6"/>
      <c r="C65" s="6"/>
      <c r="D65" s="6"/>
      <c r="E65" s="6"/>
      <c r="F65" s="6"/>
    </row>
    <row r="66" spans="1:6" s="2" customFormat="1" ht="12.75" customHeight="1">
      <c r="A66" s="26" t="s">
        <v>20</v>
      </c>
      <c r="B66" s="6">
        <v>150.07</v>
      </c>
      <c r="C66" s="6">
        <v>-30.307</v>
      </c>
      <c r="D66" s="6">
        <v>-94.26299999999999</v>
      </c>
      <c r="E66" s="6">
        <v>25.5</v>
      </c>
      <c r="F66" s="6">
        <v>1308.9</v>
      </c>
    </row>
    <row r="67" spans="1:6" ht="12.75" customHeight="1">
      <c r="A67" s="26" t="s">
        <v>22</v>
      </c>
      <c r="B67" s="6">
        <v>149.77</v>
      </c>
      <c r="C67" s="6">
        <v>-30.437</v>
      </c>
      <c r="D67" s="6">
        <v>-131.833</v>
      </c>
      <c r="E67" s="6">
        <v>-12.5</v>
      </c>
      <c r="F67" s="5">
        <v>1296.4</v>
      </c>
    </row>
    <row r="68" spans="1:6" ht="12.75" customHeight="1">
      <c r="A68" s="26" t="s">
        <v>19</v>
      </c>
      <c r="B68" s="6">
        <v>114.77</v>
      </c>
      <c r="C68" s="6">
        <v>-29.506</v>
      </c>
      <c r="D68" s="6">
        <v>82.136</v>
      </c>
      <c r="E68" s="6">
        <v>167.4</v>
      </c>
      <c r="F68" s="5">
        <v>1463.8</v>
      </c>
    </row>
    <row r="69" spans="1:6" s="16" customFormat="1" ht="12.75" customHeight="1">
      <c r="A69" s="25" t="s">
        <v>23</v>
      </c>
      <c r="B69" s="6">
        <v>168.27</v>
      </c>
      <c r="C69" s="6">
        <v>-68.172</v>
      </c>
      <c r="D69" s="6">
        <v>-26.99800000000002</v>
      </c>
      <c r="E69" s="6">
        <v>73.1</v>
      </c>
      <c r="F69" s="5">
        <v>1536.9</v>
      </c>
    </row>
    <row r="70" spans="1:6" s="2" customFormat="1" ht="12.75" customHeight="1">
      <c r="A70" s="14">
        <v>1995</v>
      </c>
      <c r="B70" s="6"/>
      <c r="C70" s="6"/>
      <c r="D70" s="6"/>
      <c r="E70" s="6"/>
      <c r="F70" s="6"/>
    </row>
    <row r="71" spans="1:6" s="2" customFormat="1" ht="12.75" customHeight="1">
      <c r="A71" s="26" t="s">
        <v>20</v>
      </c>
      <c r="B71" s="5">
        <v>7.5</v>
      </c>
      <c r="C71" s="6">
        <v>-36.2</v>
      </c>
      <c r="D71" s="6">
        <v>125.7</v>
      </c>
      <c r="E71" s="6">
        <v>97</v>
      </c>
      <c r="F71" s="5">
        <v>1633.9</v>
      </c>
    </row>
    <row r="72" spans="1:6" s="2" customFormat="1" ht="12.75" customHeight="1">
      <c r="A72" s="26" t="s">
        <v>22</v>
      </c>
      <c r="B72" s="6">
        <v>14.8</v>
      </c>
      <c r="C72" s="6">
        <v>-50.8</v>
      </c>
      <c r="D72" s="6">
        <v>173.7</v>
      </c>
      <c r="E72" s="6">
        <v>137.7</v>
      </c>
      <c r="F72" s="5">
        <v>1771.6</v>
      </c>
    </row>
    <row r="73" spans="1:6" ht="12.75" customHeight="1">
      <c r="A73" s="26" t="s">
        <v>19</v>
      </c>
      <c r="B73" s="6">
        <v>150.4</v>
      </c>
      <c r="C73" s="6">
        <v>-98.3</v>
      </c>
      <c r="D73" s="6">
        <v>81.3</v>
      </c>
      <c r="E73" s="6">
        <v>-29.2</v>
      </c>
      <c r="F73" s="5">
        <v>1742.4</v>
      </c>
    </row>
    <row r="74" spans="1:6" s="16" customFormat="1" ht="12.75" customHeight="1">
      <c r="A74" s="25" t="s">
        <v>23</v>
      </c>
      <c r="B74" s="6">
        <v>19.3</v>
      </c>
      <c r="C74" s="6">
        <v>-35.1</v>
      </c>
      <c r="D74" s="5">
        <v>8.1</v>
      </c>
      <c r="E74" s="6">
        <v>-23.9</v>
      </c>
      <c r="F74" s="5">
        <v>1718.5</v>
      </c>
    </row>
    <row r="75" spans="1:6" s="2" customFormat="1" ht="12.75" customHeight="1">
      <c r="A75" s="14">
        <v>1996</v>
      </c>
      <c r="B75" s="6"/>
      <c r="C75" s="6"/>
      <c r="D75" s="6"/>
      <c r="E75" s="6"/>
      <c r="F75" s="6"/>
    </row>
    <row r="76" spans="1:6" s="1" customFormat="1" ht="12.75" customHeight="1">
      <c r="A76" s="26" t="s">
        <v>20</v>
      </c>
      <c r="B76" s="6">
        <v>42.5</v>
      </c>
      <c r="C76" s="5">
        <v>-22</v>
      </c>
      <c r="D76" s="6">
        <v>27.7</v>
      </c>
      <c r="E76" s="6">
        <v>48.2</v>
      </c>
      <c r="F76" s="5">
        <v>1766.7</v>
      </c>
    </row>
    <row r="77" spans="1:6" s="2" customFormat="1" ht="12.75" customHeight="1">
      <c r="A77" s="26" t="s">
        <v>22</v>
      </c>
      <c r="B77" s="6">
        <v>18.1</v>
      </c>
      <c r="C77" s="5">
        <v>-32.1</v>
      </c>
      <c r="D77" s="6">
        <v>15.3</v>
      </c>
      <c r="E77" s="6">
        <v>-29.3</v>
      </c>
      <c r="F77" s="5">
        <v>1737.4</v>
      </c>
    </row>
    <row r="78" spans="1:6" s="16" customFormat="1" ht="12.75" customHeight="1">
      <c r="A78" s="26" t="s">
        <v>19</v>
      </c>
      <c r="B78" s="6">
        <v>32.8</v>
      </c>
      <c r="C78" s="5">
        <v>-30.6</v>
      </c>
      <c r="D78" s="6">
        <v>50.3</v>
      </c>
      <c r="E78" s="6">
        <v>52.5</v>
      </c>
      <c r="F78" s="5">
        <v>1789.9</v>
      </c>
    </row>
    <row r="79" spans="1:6" s="16" customFormat="1" ht="12.75" customHeight="1">
      <c r="A79" s="25" t="s">
        <v>23</v>
      </c>
      <c r="B79" s="6">
        <v>62.6</v>
      </c>
      <c r="C79" s="5">
        <v>-39.4</v>
      </c>
      <c r="D79" s="5">
        <v>1.8</v>
      </c>
      <c r="E79" s="6">
        <v>21.4</v>
      </c>
      <c r="F79" s="5">
        <v>1811.3</v>
      </c>
    </row>
    <row r="80" spans="1:6" s="2" customFormat="1" ht="12.75" customHeight="1">
      <c r="A80" s="14">
        <v>1997</v>
      </c>
      <c r="B80" s="6"/>
      <c r="C80" s="6"/>
      <c r="D80" s="6"/>
      <c r="E80" s="6"/>
      <c r="F80" s="6"/>
    </row>
    <row r="81" spans="1:6" s="1" customFormat="1" ht="12.75" customHeight="1">
      <c r="A81" s="26" t="s">
        <v>20</v>
      </c>
      <c r="B81" s="6">
        <v>54.67</v>
      </c>
      <c r="C81" s="5">
        <v>-29.47</v>
      </c>
      <c r="D81" s="6">
        <v>8.47</v>
      </c>
      <c r="E81" s="6">
        <v>33.67</v>
      </c>
      <c r="F81" s="5">
        <v>1844.87</v>
      </c>
    </row>
    <row r="82" spans="1:6" s="1" customFormat="1" ht="12.75" customHeight="1">
      <c r="A82" s="26" t="s">
        <v>22</v>
      </c>
      <c r="B82" s="6">
        <v>32.5</v>
      </c>
      <c r="C82" s="5">
        <v>-34.7</v>
      </c>
      <c r="D82" s="6">
        <v>55.4</v>
      </c>
      <c r="E82" s="6">
        <v>53.2</v>
      </c>
      <c r="F82" s="5">
        <v>1898.07</v>
      </c>
    </row>
    <row r="83" spans="1:6" s="16" customFormat="1" ht="12.75" customHeight="1">
      <c r="A83" s="26" t="s">
        <v>19</v>
      </c>
      <c r="B83" s="6">
        <v>27.6</v>
      </c>
      <c r="C83" s="5">
        <v>-90.4</v>
      </c>
      <c r="D83" s="6">
        <v>2.6</v>
      </c>
      <c r="E83" s="6">
        <v>-60.2</v>
      </c>
      <c r="F83" s="5">
        <v>1837.97</v>
      </c>
    </row>
    <row r="84" spans="1:6" s="16" customFormat="1" ht="12.75" customHeight="1">
      <c r="A84" s="25" t="s">
        <v>23</v>
      </c>
      <c r="B84" s="6">
        <v>53.5</v>
      </c>
      <c r="C84" s="5">
        <v>-51.47</v>
      </c>
      <c r="D84" s="6">
        <v>326.3</v>
      </c>
      <c r="E84" s="6">
        <v>328.3</v>
      </c>
      <c r="F84" s="5">
        <v>2166.27</v>
      </c>
    </row>
    <row r="85" spans="1:6" s="16" customFormat="1" ht="12.75" customHeight="1">
      <c r="A85" s="14">
        <v>1998</v>
      </c>
      <c r="B85" s="5"/>
      <c r="C85" s="5"/>
      <c r="D85" s="5"/>
      <c r="E85" s="5"/>
      <c r="F85" s="5"/>
    </row>
    <row r="86" spans="1:6" s="16" customFormat="1" ht="12.75" customHeight="1">
      <c r="A86" s="26" t="s">
        <v>20</v>
      </c>
      <c r="B86" s="5">
        <v>45.6</v>
      </c>
      <c r="C86" s="5">
        <v>-55.1</v>
      </c>
      <c r="D86" s="6">
        <v>249.6</v>
      </c>
      <c r="E86" s="6">
        <v>240.1</v>
      </c>
      <c r="F86" s="5">
        <v>2406.37</v>
      </c>
    </row>
    <row r="87" spans="1:6" s="1" customFormat="1" ht="12.75" customHeight="1">
      <c r="A87" s="26" t="s">
        <v>22</v>
      </c>
      <c r="B87" s="6">
        <v>30.8</v>
      </c>
      <c r="C87" s="5">
        <v>-60</v>
      </c>
      <c r="D87" s="6">
        <v>153</v>
      </c>
      <c r="E87" s="6">
        <v>123.8</v>
      </c>
      <c r="F87" s="5">
        <v>2530.17</v>
      </c>
    </row>
    <row r="88" spans="1:6" s="16" customFormat="1" ht="12.75" customHeight="1">
      <c r="A88" s="26" t="s">
        <v>19</v>
      </c>
      <c r="B88" s="6">
        <v>50.7</v>
      </c>
      <c r="C88" s="5">
        <v>-37.1</v>
      </c>
      <c r="D88" s="6">
        <v>166.4</v>
      </c>
      <c r="E88" s="6">
        <v>180</v>
      </c>
      <c r="F88" s="5">
        <v>2710.17</v>
      </c>
    </row>
    <row r="89" spans="1:6" s="16" customFormat="1" ht="12.75" customHeight="1">
      <c r="A89" s="25" t="s">
        <v>23</v>
      </c>
      <c r="B89" s="5">
        <v>32.2</v>
      </c>
      <c r="C89" s="5">
        <v>-51</v>
      </c>
      <c r="D89" s="6">
        <v>30.6</v>
      </c>
      <c r="E89" s="6">
        <v>11.8</v>
      </c>
      <c r="F89" s="5">
        <v>2721.97</v>
      </c>
    </row>
    <row r="90" spans="1:6" s="16" customFormat="1" ht="12.75" customHeight="1">
      <c r="A90" s="14">
        <v>1999</v>
      </c>
      <c r="B90" s="5"/>
      <c r="C90" s="5"/>
      <c r="D90" s="5"/>
      <c r="E90" s="5"/>
      <c r="F90" s="5"/>
    </row>
    <row r="91" spans="1:6" s="16" customFormat="1" ht="12.75" customHeight="1">
      <c r="A91" s="26" t="s">
        <v>20</v>
      </c>
      <c r="B91" s="5">
        <v>6.8</v>
      </c>
      <c r="C91" s="5">
        <v>-37.4</v>
      </c>
      <c r="D91" s="5">
        <v>239</v>
      </c>
      <c r="E91" s="5">
        <v>208.4</v>
      </c>
      <c r="F91" s="5">
        <v>2930.37</v>
      </c>
    </row>
    <row r="92" spans="1:6" s="1" customFormat="1" ht="12.75" customHeight="1">
      <c r="A92" s="26" t="s">
        <v>22</v>
      </c>
      <c r="B92" s="5">
        <v>4.2</v>
      </c>
      <c r="C92" s="5">
        <v>-52.5</v>
      </c>
      <c r="D92" s="5">
        <v>229.5</v>
      </c>
      <c r="E92" s="5">
        <v>181.2</v>
      </c>
      <c r="F92" s="5">
        <v>3111.57</v>
      </c>
    </row>
    <row r="93" spans="1:6" s="1" customFormat="1" ht="12.75" customHeight="1">
      <c r="A93" s="26" t="s">
        <v>19</v>
      </c>
      <c r="B93" s="5">
        <v>22.2</v>
      </c>
      <c r="C93" s="5">
        <v>-59</v>
      </c>
      <c r="D93" s="5">
        <v>838.2</v>
      </c>
      <c r="E93" s="5">
        <v>801.4</v>
      </c>
      <c r="F93" s="5">
        <v>3912.97</v>
      </c>
    </row>
    <row r="94" spans="1:6" s="16" customFormat="1" ht="12.75" customHeight="1">
      <c r="A94" s="25" t="s">
        <v>23</v>
      </c>
      <c r="B94" s="5">
        <v>190</v>
      </c>
      <c r="C94" s="5">
        <v>-81.5</v>
      </c>
      <c r="D94" s="5">
        <v>-386.5</v>
      </c>
      <c r="E94" s="5">
        <v>-278</v>
      </c>
      <c r="F94" s="5">
        <v>3634.97</v>
      </c>
    </row>
    <row r="95" spans="1:6" s="16" customFormat="1" ht="12.75" customHeight="1">
      <c r="A95" s="14">
        <v>2000</v>
      </c>
      <c r="B95" s="5"/>
      <c r="C95" s="5"/>
      <c r="D95" s="5"/>
      <c r="E95" s="5"/>
      <c r="F95" s="5"/>
    </row>
    <row r="96" spans="1:6" s="16" customFormat="1" ht="12.75" customHeight="1">
      <c r="A96" s="26" t="s">
        <v>20</v>
      </c>
      <c r="B96" s="5">
        <v>135.8</v>
      </c>
      <c r="C96" s="5">
        <v>-55.6</v>
      </c>
      <c r="D96" s="5">
        <v>-132.7</v>
      </c>
      <c r="E96" s="5">
        <v>-52.5</v>
      </c>
      <c r="F96" s="5">
        <v>3582.47</v>
      </c>
    </row>
    <row r="97" spans="1:6" s="16" customFormat="1" ht="12.75" customHeight="1">
      <c r="A97" s="26" t="s">
        <v>22</v>
      </c>
      <c r="B97" s="5">
        <v>147.5</v>
      </c>
      <c r="C97" s="5">
        <v>-84.2</v>
      </c>
      <c r="D97" s="5">
        <v>-293.5</v>
      </c>
      <c r="E97" s="5">
        <v>-230.2</v>
      </c>
      <c r="F97" s="5">
        <v>3352.27</v>
      </c>
    </row>
    <row r="98" spans="1:6" s="16" customFormat="1" ht="12.75" customHeight="1">
      <c r="A98" s="26" t="s">
        <v>19</v>
      </c>
      <c r="B98" s="5">
        <v>149.6</v>
      </c>
      <c r="C98" s="5">
        <v>-71.6</v>
      </c>
      <c r="D98" s="5">
        <v>-50.3</v>
      </c>
      <c r="E98" s="5">
        <v>27.7</v>
      </c>
      <c r="F98" s="5">
        <v>3379.97</v>
      </c>
    </row>
    <row r="99" spans="1:6" s="16" customFormat="1" ht="12.75" customHeight="1">
      <c r="A99" s="25" t="s">
        <v>23</v>
      </c>
      <c r="B99" s="5">
        <v>163.7</v>
      </c>
      <c r="C99" s="5">
        <v>-80.8</v>
      </c>
      <c r="D99" s="5">
        <v>820.1</v>
      </c>
      <c r="E99" s="5">
        <v>903</v>
      </c>
      <c r="F99" s="5">
        <v>4282.97</v>
      </c>
    </row>
    <row r="100" spans="1:6" s="16" customFormat="1" ht="12.75" customHeight="1">
      <c r="A100" s="14">
        <v>2001</v>
      </c>
      <c r="B100" s="5"/>
      <c r="C100" s="5"/>
      <c r="D100" s="5"/>
      <c r="E100" s="5"/>
      <c r="F100" s="5"/>
    </row>
    <row r="101" spans="1:6" s="16" customFormat="1" ht="12.75" customHeight="1">
      <c r="A101" s="26" t="s">
        <v>20</v>
      </c>
      <c r="B101" s="5">
        <v>80.1</v>
      </c>
      <c r="C101" s="5">
        <v>-87.3</v>
      </c>
      <c r="D101" s="5">
        <v>-318.7</v>
      </c>
      <c r="E101" s="5">
        <v>-325.9</v>
      </c>
      <c r="F101" s="5">
        <v>3957.07</v>
      </c>
    </row>
    <row r="102" spans="1:6" s="16" customFormat="1" ht="12.75" customHeight="1">
      <c r="A102" s="26" t="s">
        <v>22</v>
      </c>
      <c r="B102" s="5">
        <v>84.4</v>
      </c>
      <c r="C102" s="5">
        <v>-75.5</v>
      </c>
      <c r="D102" s="5">
        <v>186.5</v>
      </c>
      <c r="E102" s="5">
        <v>195.4</v>
      </c>
      <c r="F102" s="5">
        <v>4152.47</v>
      </c>
    </row>
    <row r="103" spans="1:6" s="16" customFormat="1" ht="12.75" customHeight="1">
      <c r="A103" s="26" t="s">
        <v>19</v>
      </c>
      <c r="B103" s="5">
        <v>103.2</v>
      </c>
      <c r="C103" s="5">
        <v>-99.1</v>
      </c>
      <c r="D103" s="5">
        <v>409.6</v>
      </c>
      <c r="E103" s="5">
        <v>413.7</v>
      </c>
      <c r="F103" s="5">
        <v>4566.17</v>
      </c>
    </row>
    <row r="104" spans="1:6" s="16" customFormat="1" ht="12.75" customHeight="1">
      <c r="A104" s="25" t="s">
        <v>23</v>
      </c>
      <c r="B104" s="5">
        <v>355.5</v>
      </c>
      <c r="C104" s="5">
        <v>-93.9</v>
      </c>
      <c r="D104" s="5">
        <v>466.2</v>
      </c>
      <c r="E104" s="5">
        <v>727.8</v>
      </c>
      <c r="F104" s="5">
        <v>5293.97</v>
      </c>
    </row>
    <row r="105" spans="1:6" s="16" customFormat="1" ht="12.75" customHeight="1">
      <c r="A105" s="9">
        <v>2002</v>
      </c>
      <c r="B105" s="7"/>
      <c r="C105" s="7"/>
      <c r="D105" s="5"/>
      <c r="E105" s="5"/>
      <c r="F105" s="5"/>
    </row>
    <row r="106" spans="1:6" s="16" customFormat="1" ht="12.75" customHeight="1">
      <c r="A106" s="26" t="s">
        <v>20</v>
      </c>
      <c r="B106" s="7">
        <v>73.1</v>
      </c>
      <c r="C106" s="7">
        <v>-82.3</v>
      </c>
      <c r="D106" s="7">
        <v>-454.6</v>
      </c>
      <c r="E106" s="7">
        <v>-463.8</v>
      </c>
      <c r="F106" s="7">
        <v>4830.17</v>
      </c>
    </row>
    <row r="107" spans="1:6" s="16" customFormat="1" ht="12.75" customHeight="1">
      <c r="A107" s="26" t="s">
        <v>22</v>
      </c>
      <c r="B107" s="7">
        <v>61.7</v>
      </c>
      <c r="C107" s="7">
        <v>-78.3</v>
      </c>
      <c r="D107" s="7">
        <v>254.3</v>
      </c>
      <c r="E107" s="7">
        <v>237.7</v>
      </c>
      <c r="F107" s="7">
        <v>5067.87</v>
      </c>
    </row>
    <row r="108" spans="1:6" s="16" customFormat="1" ht="12.75" customHeight="1">
      <c r="A108" s="26" t="s">
        <v>19</v>
      </c>
      <c r="B108" s="7">
        <v>61.3</v>
      </c>
      <c r="C108" s="7">
        <v>-94.7</v>
      </c>
      <c r="D108" s="7">
        <v>470.2</v>
      </c>
      <c r="E108" s="7">
        <v>436.8</v>
      </c>
      <c r="F108" s="7">
        <v>5504.67</v>
      </c>
    </row>
    <row r="109" spans="1:6" s="16" customFormat="1" ht="12.75" customHeight="1">
      <c r="A109" s="25" t="s">
        <v>23</v>
      </c>
      <c r="B109" s="7">
        <v>60.9</v>
      </c>
      <c r="C109" s="7">
        <v>-108.4</v>
      </c>
      <c r="D109" s="7">
        <v>319.8</v>
      </c>
      <c r="E109" s="7">
        <v>272.3</v>
      </c>
      <c r="F109" s="7">
        <v>5776.97</v>
      </c>
    </row>
    <row r="110" spans="1:6" s="16" customFormat="1" ht="12.75" customHeight="1">
      <c r="A110" s="9">
        <v>2003</v>
      </c>
      <c r="B110" s="7"/>
      <c r="C110" s="7"/>
      <c r="D110" s="7"/>
      <c r="E110" s="7"/>
      <c r="F110" s="7"/>
    </row>
    <row r="111" spans="1:6" s="16" customFormat="1" ht="12.75" customHeight="1">
      <c r="A111" s="26" t="s">
        <v>20</v>
      </c>
      <c r="B111" s="7">
        <v>35</v>
      </c>
      <c r="C111" s="7">
        <v>-112</v>
      </c>
      <c r="D111" s="7">
        <v>-659.9</v>
      </c>
      <c r="E111" s="7">
        <v>-736.9</v>
      </c>
      <c r="F111" s="7">
        <v>5040.07</v>
      </c>
    </row>
    <row r="112" spans="1:6" s="16" customFormat="1" ht="12.75" customHeight="1">
      <c r="A112" s="26" t="s">
        <v>22</v>
      </c>
      <c r="B112" s="7">
        <v>33.5</v>
      </c>
      <c r="C112" s="7">
        <v>-108.7</v>
      </c>
      <c r="D112" s="7">
        <v>-118.5</v>
      </c>
      <c r="E112" s="7">
        <v>-193.7</v>
      </c>
      <c r="F112" s="7">
        <v>4846.37</v>
      </c>
    </row>
    <row r="113" spans="1:6" s="16" customFormat="1" ht="12.75" customHeight="1">
      <c r="A113" s="26" t="s">
        <v>19</v>
      </c>
      <c r="B113" s="7">
        <v>36.2</v>
      </c>
      <c r="C113" s="7">
        <v>-115.4</v>
      </c>
      <c r="D113" s="7">
        <v>-64.1</v>
      </c>
      <c r="E113" s="7">
        <v>-143.3</v>
      </c>
      <c r="F113" s="7">
        <v>4703.07</v>
      </c>
    </row>
    <row r="114" spans="1:6" s="16" customFormat="1" ht="12.75" customHeight="1">
      <c r="A114" s="25" t="s">
        <v>23</v>
      </c>
      <c r="B114" s="7">
        <v>36.3</v>
      </c>
      <c r="C114" s="7">
        <v>-110.8</v>
      </c>
      <c r="D114" s="7">
        <v>272.5</v>
      </c>
      <c r="E114" s="7">
        <v>198</v>
      </c>
      <c r="F114" s="7">
        <v>4901.07</v>
      </c>
    </row>
    <row r="115" spans="1:6" s="16" customFormat="1" ht="12.75" customHeight="1">
      <c r="A115" s="9">
        <v>2004</v>
      </c>
      <c r="B115" s="7"/>
      <c r="C115" s="7"/>
      <c r="D115" s="7"/>
      <c r="E115" s="7"/>
      <c r="F115" s="7"/>
    </row>
    <row r="116" spans="1:6" s="16" customFormat="1" ht="12.75" customHeight="1">
      <c r="A116" s="26" t="s">
        <v>20</v>
      </c>
      <c r="B116" s="7">
        <v>27.8</v>
      </c>
      <c r="C116" s="7">
        <v>-111.2</v>
      </c>
      <c r="D116" s="7">
        <v>-269.8</v>
      </c>
      <c r="E116" s="7">
        <v>-353.2</v>
      </c>
      <c r="F116" s="7">
        <v>4547.87</v>
      </c>
    </row>
    <row r="117" spans="1:6" s="16" customFormat="1" ht="12.75" customHeight="1">
      <c r="A117" s="26" t="s">
        <v>22</v>
      </c>
      <c r="B117" s="7">
        <v>27.6</v>
      </c>
      <c r="C117" s="7">
        <v>-110.8</v>
      </c>
      <c r="D117" s="7">
        <v>-147.2</v>
      </c>
      <c r="E117" s="7">
        <v>-230.4</v>
      </c>
      <c r="F117" s="7">
        <v>4317.47</v>
      </c>
    </row>
    <row r="118" spans="1:6" s="16" customFormat="1" ht="12.75" customHeight="1">
      <c r="A118" s="26" t="s">
        <v>19</v>
      </c>
      <c r="B118" s="7">
        <v>28.3</v>
      </c>
      <c r="C118" s="7">
        <v>-100.3</v>
      </c>
      <c r="D118" s="7">
        <v>85.8</v>
      </c>
      <c r="E118" s="7">
        <v>13.8</v>
      </c>
      <c r="F118" s="7">
        <v>4331.27</v>
      </c>
    </row>
    <row r="119" spans="1:6" s="16" customFormat="1" ht="12.75" customHeight="1">
      <c r="A119" s="25" t="s">
        <v>23</v>
      </c>
      <c r="B119" s="7">
        <v>27.9</v>
      </c>
      <c r="C119" s="7">
        <v>-112.3</v>
      </c>
      <c r="D119" s="7">
        <v>162.6</v>
      </c>
      <c r="E119" s="7">
        <v>78.2</v>
      </c>
      <c r="F119" s="7">
        <v>4409.47</v>
      </c>
    </row>
    <row r="120" spans="1:6" s="16" customFormat="1" ht="12.75" customHeight="1">
      <c r="A120" s="9">
        <v>2005</v>
      </c>
      <c r="B120" s="7"/>
      <c r="C120" s="7"/>
      <c r="D120" s="7"/>
      <c r="E120" s="7"/>
      <c r="F120" s="7"/>
    </row>
    <row r="121" spans="1:6" s="16" customFormat="1" ht="12.75" customHeight="1">
      <c r="A121" s="26" t="s">
        <v>20</v>
      </c>
      <c r="B121" s="7">
        <v>16</v>
      </c>
      <c r="C121" s="7">
        <v>-105.8</v>
      </c>
      <c r="D121" s="7">
        <v>-124.1</v>
      </c>
      <c r="E121" s="7">
        <v>-213.9</v>
      </c>
      <c r="F121" s="7">
        <v>4195.57</v>
      </c>
    </row>
    <row r="122" spans="1:6" s="16" customFormat="1" ht="12.75" customHeight="1">
      <c r="A122" s="26" t="s">
        <v>22</v>
      </c>
      <c r="B122" s="7">
        <v>36</v>
      </c>
      <c r="C122" s="7">
        <v>-96.4</v>
      </c>
      <c r="D122" s="7">
        <v>-82.7</v>
      </c>
      <c r="E122" s="7">
        <v>-143.1</v>
      </c>
      <c r="F122" s="7">
        <v>4052.47</v>
      </c>
    </row>
    <row r="123" spans="1:6" s="16" customFormat="1" ht="12.75" customHeight="1">
      <c r="A123" s="26" t="s">
        <v>19</v>
      </c>
      <c r="B123" s="7">
        <v>42.4</v>
      </c>
      <c r="C123" s="7">
        <v>-76.5</v>
      </c>
      <c r="D123" s="7">
        <v>-100.2</v>
      </c>
      <c r="E123" s="7">
        <v>-134.3</v>
      </c>
      <c r="F123" s="7">
        <v>3918.07</v>
      </c>
    </row>
    <row r="124" spans="1:6" s="16" customFormat="1" ht="12.75" customHeight="1">
      <c r="A124" s="25" t="s">
        <v>23</v>
      </c>
      <c r="B124" s="7">
        <v>45</v>
      </c>
      <c r="C124" s="7">
        <v>-73.9</v>
      </c>
      <c r="D124" s="7">
        <v>-33.4</v>
      </c>
      <c r="E124" s="7">
        <v>-62.3</v>
      </c>
      <c r="F124" s="7">
        <v>3855.77</v>
      </c>
    </row>
    <row r="125" spans="1:6" s="16" customFormat="1" ht="12.75" customHeight="1">
      <c r="A125" s="9">
        <v>2006</v>
      </c>
      <c r="B125" s="7"/>
      <c r="C125" s="7"/>
      <c r="D125" s="7"/>
      <c r="E125" s="7"/>
      <c r="F125" s="7"/>
    </row>
    <row r="126" spans="1:6" s="16" customFormat="1" ht="12.75" customHeight="1">
      <c r="A126" s="26" t="s">
        <v>20</v>
      </c>
      <c r="B126" s="7">
        <v>28.3</v>
      </c>
      <c r="C126" s="7">
        <v>-70.7</v>
      </c>
      <c r="D126" s="7">
        <v>2.3</v>
      </c>
      <c r="E126" s="7">
        <v>-40.1</v>
      </c>
      <c r="F126" s="7">
        <v>3816</v>
      </c>
    </row>
    <row r="127" spans="1:6" s="16" customFormat="1" ht="12.75" customHeight="1">
      <c r="A127" s="26" t="s">
        <v>22</v>
      </c>
      <c r="B127" s="7">
        <v>27.1</v>
      </c>
      <c r="C127" s="7">
        <v>-67.4</v>
      </c>
      <c r="D127" s="7">
        <v>34.1</v>
      </c>
      <c r="E127" s="7">
        <v>-6.2</v>
      </c>
      <c r="F127" s="7">
        <v>3809.8</v>
      </c>
    </row>
    <row r="128" spans="1:6" s="16" customFormat="1" ht="12.75" customHeight="1">
      <c r="A128" s="26" t="s">
        <v>19</v>
      </c>
      <c r="B128" s="7">
        <v>36.9</v>
      </c>
      <c r="C128" s="7">
        <v>-64.5</v>
      </c>
      <c r="D128" s="7">
        <v>-103.3</v>
      </c>
      <c r="E128" s="7">
        <v>-130.9</v>
      </c>
      <c r="F128" s="7">
        <v>3678.9</v>
      </c>
    </row>
    <row r="129" spans="1:6" s="2" customFormat="1" ht="12.75" customHeight="1">
      <c r="A129" s="25" t="s">
        <v>23</v>
      </c>
      <c r="B129" s="5">
        <v>56.8</v>
      </c>
      <c r="C129" s="5">
        <v>-161.8</v>
      </c>
      <c r="D129" s="5">
        <v>44.3</v>
      </c>
      <c r="E129" s="5">
        <v>-60.7</v>
      </c>
      <c r="F129" s="5">
        <v>3618.2</v>
      </c>
    </row>
    <row r="130" spans="1:6" s="2" customFormat="1" ht="12.75" customHeight="1">
      <c r="A130" s="10">
        <v>2007</v>
      </c>
      <c r="B130" s="5"/>
      <c r="C130" s="5"/>
      <c r="D130" s="5"/>
      <c r="E130" s="5"/>
      <c r="F130" s="5"/>
    </row>
    <row r="131" spans="1:6" s="2" customFormat="1" ht="12.75" customHeight="1">
      <c r="A131" s="26" t="s">
        <v>20</v>
      </c>
      <c r="B131" s="5">
        <v>16.6</v>
      </c>
      <c r="C131" s="5">
        <v>-57.7</v>
      </c>
      <c r="D131" s="5">
        <v>11.8</v>
      </c>
      <c r="E131" s="5">
        <v>-29.3</v>
      </c>
      <c r="F131" s="5">
        <v>3588.9</v>
      </c>
    </row>
    <row r="132" spans="1:6" s="2" customFormat="1" ht="12.75" customHeight="1">
      <c r="A132" s="26" t="s">
        <v>22</v>
      </c>
      <c r="B132" s="5">
        <v>12</v>
      </c>
      <c r="C132" s="5">
        <v>-62.1</v>
      </c>
      <c r="D132" s="5">
        <v>-80.8</v>
      </c>
      <c r="E132" s="5">
        <v>-130.9</v>
      </c>
      <c r="F132" s="5">
        <v>3458</v>
      </c>
    </row>
    <row r="133" spans="1:6" s="2" customFormat="1" ht="12.75" customHeight="1">
      <c r="A133" s="26" t="s">
        <v>19</v>
      </c>
      <c r="B133" s="5">
        <v>9.3</v>
      </c>
      <c r="C133" s="5">
        <v>-53</v>
      </c>
      <c r="D133" s="5">
        <v>35.5</v>
      </c>
      <c r="E133" s="5">
        <v>-8.2</v>
      </c>
      <c r="F133" s="5">
        <v>3449.8</v>
      </c>
    </row>
    <row r="134" spans="1:6" s="2" customFormat="1" ht="12.75" customHeight="1">
      <c r="A134" s="25" t="s">
        <v>23</v>
      </c>
      <c r="B134" s="5">
        <v>14.8</v>
      </c>
      <c r="C134" s="5">
        <v>-333.4</v>
      </c>
      <c r="D134" s="5">
        <v>14.8</v>
      </c>
      <c r="E134" s="5">
        <v>-303.8</v>
      </c>
      <c r="F134" s="5">
        <v>3146</v>
      </c>
    </row>
    <row r="135" spans="1:6" s="2" customFormat="1" ht="13.5" customHeight="1">
      <c r="A135" s="10">
        <v>2008</v>
      </c>
      <c r="B135" s="5"/>
      <c r="C135" s="5"/>
      <c r="D135" s="5"/>
      <c r="E135" s="5"/>
      <c r="F135" s="5"/>
    </row>
    <row r="136" spans="1:6" s="2" customFormat="1" ht="13.5" customHeight="1">
      <c r="A136" s="26" t="s">
        <v>20</v>
      </c>
      <c r="B136" s="5">
        <v>6.7</v>
      </c>
      <c r="C136" s="5">
        <v>-58.7</v>
      </c>
      <c r="D136" s="5">
        <v>110</v>
      </c>
      <c r="E136" s="5">
        <v>58</v>
      </c>
      <c r="F136" s="5">
        <v>3204</v>
      </c>
    </row>
    <row r="137" spans="1:6" s="2" customFormat="1" ht="15.75" customHeight="1">
      <c r="A137" s="26" t="s">
        <v>22</v>
      </c>
      <c r="B137" s="5">
        <v>13.6</v>
      </c>
      <c r="C137" s="5">
        <v>-53.2</v>
      </c>
      <c r="D137" s="5">
        <v>-130.2</v>
      </c>
      <c r="E137" s="5">
        <v>-169.8</v>
      </c>
      <c r="F137" s="5">
        <v>3034.2</v>
      </c>
    </row>
    <row r="138" spans="1:6" s="2" customFormat="1" ht="12.75" customHeight="1">
      <c r="A138" s="26" t="s">
        <v>19</v>
      </c>
      <c r="B138" s="5">
        <v>17.2</v>
      </c>
      <c r="C138" s="5">
        <v>-43.1</v>
      </c>
      <c r="D138" s="5">
        <v>-82.7</v>
      </c>
      <c r="E138" s="5">
        <v>-108.6</v>
      </c>
      <c r="F138" s="5">
        <v>2925.6</v>
      </c>
    </row>
    <row r="139" spans="1:6" s="2" customFormat="1" ht="14.25" customHeight="1">
      <c r="A139" s="25" t="s">
        <v>23</v>
      </c>
      <c r="B139" s="5">
        <v>23.8</v>
      </c>
      <c r="C139" s="5">
        <v>-313</v>
      </c>
      <c r="D139" s="5">
        <v>182.4</v>
      </c>
      <c r="E139" s="5">
        <v>-106.7</v>
      </c>
      <c r="F139" s="5">
        <v>2818.9</v>
      </c>
    </row>
    <row r="140" spans="1:6" s="2" customFormat="1" ht="12.75" customHeight="1">
      <c r="A140" s="10">
        <v>2009</v>
      </c>
      <c r="B140" s="5"/>
      <c r="C140" s="5"/>
      <c r="D140" s="5"/>
      <c r="E140" s="5"/>
      <c r="F140" s="5"/>
    </row>
    <row r="141" spans="1:6" s="2" customFormat="1" ht="12.75" customHeight="1">
      <c r="A141" s="26" t="s">
        <v>20</v>
      </c>
      <c r="B141" s="11">
        <v>13.2</v>
      </c>
      <c r="C141" s="11">
        <v>-31.6</v>
      </c>
      <c r="D141" s="11">
        <v>192.2</v>
      </c>
      <c r="E141" s="11">
        <v>173.79999999999998</v>
      </c>
      <c r="F141" s="11">
        <v>2992.370000000003</v>
      </c>
    </row>
    <row r="142" spans="1:6" s="2" customFormat="1" ht="12.75" customHeight="1">
      <c r="A142" s="26" t="s">
        <v>22</v>
      </c>
      <c r="B142" s="11">
        <v>21.4</v>
      </c>
      <c r="C142" s="11">
        <v>-42.6</v>
      </c>
      <c r="D142" s="11">
        <v>-218</v>
      </c>
      <c r="E142" s="11">
        <v>-239.20000000000002</v>
      </c>
      <c r="F142" s="11">
        <v>2753.0700000000033</v>
      </c>
    </row>
    <row r="143" spans="1:6" s="2" customFormat="1" ht="12.75" customHeight="1">
      <c r="A143" s="26" t="s">
        <v>19</v>
      </c>
      <c r="B143" s="11">
        <v>31.5</v>
      </c>
      <c r="C143" s="11">
        <v>-36.1</v>
      </c>
      <c r="D143" s="11">
        <v>148</v>
      </c>
      <c r="E143" s="11">
        <v>143.4</v>
      </c>
      <c r="F143" s="11">
        <v>2896.4700000000034</v>
      </c>
    </row>
    <row r="144" spans="1:7" ht="12.75" customHeight="1">
      <c r="A144" s="25" t="s">
        <v>23</v>
      </c>
      <c r="B144" s="11">
        <v>23.8</v>
      </c>
      <c r="C144" s="11">
        <v>-41.9</v>
      </c>
      <c r="D144" s="11">
        <v>-91.8</v>
      </c>
      <c r="E144" s="11">
        <v>-109.89999999999999</v>
      </c>
      <c r="F144" s="11">
        <v>2786.5700000000033</v>
      </c>
      <c r="G144" s="2"/>
    </row>
    <row r="145" spans="1:7" ht="12.75" customHeight="1">
      <c r="A145" s="17">
        <v>2010</v>
      </c>
      <c r="B145" s="11"/>
      <c r="C145" s="11"/>
      <c r="D145" s="11"/>
      <c r="E145" s="11"/>
      <c r="F145" s="11"/>
      <c r="G145" s="2"/>
    </row>
    <row r="146" spans="1:7" ht="12.75" customHeight="1">
      <c r="A146" s="25" t="s">
        <v>20</v>
      </c>
      <c r="B146" s="11">
        <v>11.9</v>
      </c>
      <c r="C146" s="11">
        <v>-33.1</v>
      </c>
      <c r="D146" s="11">
        <v>-276.4</v>
      </c>
      <c r="E146" s="11">
        <v>-297.6</v>
      </c>
      <c r="F146" s="11">
        <v>2488.9700000000034</v>
      </c>
      <c r="G146" s="2"/>
    </row>
    <row r="147" spans="1:7" ht="12.75" customHeight="1">
      <c r="A147" s="25" t="s">
        <v>22</v>
      </c>
      <c r="B147" s="11">
        <v>22.5</v>
      </c>
      <c r="C147" s="11">
        <v>-53.9</v>
      </c>
      <c r="D147" s="11">
        <v>147.4</v>
      </c>
      <c r="E147" s="11">
        <v>116</v>
      </c>
      <c r="F147" s="11">
        <v>2604.9700000000034</v>
      </c>
      <c r="G147" s="2"/>
    </row>
    <row r="148" spans="1:7" ht="12.75" customHeight="1">
      <c r="A148" s="25" t="s">
        <v>19</v>
      </c>
      <c r="B148" s="11">
        <v>29.1</v>
      </c>
      <c r="C148" s="11">
        <v>-41.8</v>
      </c>
      <c r="D148" s="11">
        <v>-162.3</v>
      </c>
      <c r="E148" s="11">
        <v>-175.00000000000003</v>
      </c>
      <c r="F148" s="11">
        <v>2429.9700000000034</v>
      </c>
      <c r="G148" s="2"/>
    </row>
    <row r="149" spans="1:7" ht="12.75" customHeight="1">
      <c r="A149" s="25" t="s">
        <v>23</v>
      </c>
      <c r="B149" s="11">
        <v>26.6</v>
      </c>
      <c r="C149" s="11">
        <v>-55.7</v>
      </c>
      <c r="D149" s="11">
        <v>101</v>
      </c>
      <c r="E149" s="11">
        <v>71.9</v>
      </c>
      <c r="F149" s="11">
        <v>2501.8700000000035</v>
      </c>
      <c r="G149" s="2"/>
    </row>
    <row r="150" spans="1:7" ht="12.75" customHeight="1">
      <c r="A150" s="17">
        <v>2011</v>
      </c>
      <c r="B150" s="11"/>
      <c r="C150" s="11"/>
      <c r="D150" s="11"/>
      <c r="E150" s="11"/>
      <c r="F150" s="11"/>
      <c r="G150" s="2"/>
    </row>
    <row r="151" spans="1:7" ht="12.75" customHeight="1">
      <c r="A151" s="25" t="s">
        <v>20</v>
      </c>
      <c r="B151" s="11">
        <v>15.3</v>
      </c>
      <c r="C151" s="11">
        <v>-41.6</v>
      </c>
      <c r="D151" s="11">
        <v>-71.1</v>
      </c>
      <c r="E151" s="11">
        <v>-97.4</v>
      </c>
      <c r="F151" s="11">
        <v>2404.4700000000034</v>
      </c>
      <c r="G151" s="2"/>
    </row>
    <row r="152" spans="1:7" ht="12.75" customHeight="1">
      <c r="A152" s="25" t="s">
        <v>22</v>
      </c>
      <c r="B152" s="7">
        <v>15.9</v>
      </c>
      <c r="C152" s="7">
        <v>-51.7</v>
      </c>
      <c r="D152" s="7">
        <v>-138.7</v>
      </c>
      <c r="E152" s="7">
        <v>-174.6</v>
      </c>
      <c r="F152" s="7">
        <v>2229.8700000000035</v>
      </c>
      <c r="G152" s="7"/>
    </row>
    <row r="153" spans="1:7" ht="12.75" customHeight="1">
      <c r="A153" s="25" t="s">
        <v>19</v>
      </c>
      <c r="B153" s="7">
        <v>11.1</v>
      </c>
      <c r="C153" s="7">
        <v>-35.2</v>
      </c>
      <c r="D153" s="7">
        <v>54.5</v>
      </c>
      <c r="E153" s="7">
        <v>30.4</v>
      </c>
      <c r="F153" s="7">
        <v>2260.2700000000036</v>
      </c>
      <c r="G153" s="12"/>
    </row>
    <row r="154" spans="1:7" s="16" customFormat="1" ht="12.75" customHeight="1">
      <c r="A154" s="25" t="s">
        <v>17</v>
      </c>
      <c r="B154" s="7">
        <v>18.9</v>
      </c>
      <c r="C154" s="7">
        <v>-38.4</v>
      </c>
      <c r="D154" s="7">
        <v>-123.8</v>
      </c>
      <c r="E154" s="7">
        <v>-143.3</v>
      </c>
      <c r="F154" s="7">
        <v>2116.9700000000034</v>
      </c>
      <c r="G154" s="12"/>
    </row>
    <row r="155" spans="1:6" ht="12.75" customHeight="1">
      <c r="A155" s="17">
        <v>2012</v>
      </c>
      <c r="B155" s="11"/>
      <c r="C155" s="11"/>
      <c r="D155" s="11"/>
      <c r="E155" s="11"/>
      <c r="F155" s="11"/>
    </row>
    <row r="156" spans="1:6" ht="12.75" customHeight="1">
      <c r="A156" s="25" t="s">
        <v>20</v>
      </c>
      <c r="B156" s="11">
        <v>16.4</v>
      </c>
      <c r="C156" s="11">
        <v>-30.6</v>
      </c>
      <c r="D156" s="11">
        <v>-6.7</v>
      </c>
      <c r="E156" s="11">
        <v>-20.9</v>
      </c>
      <c r="F156" s="11">
        <v>2096.0700000000033</v>
      </c>
    </row>
    <row r="157" spans="1:6" ht="12.75" customHeight="1">
      <c r="A157" s="25" t="s">
        <v>22</v>
      </c>
      <c r="B157" s="11">
        <v>35.3</v>
      </c>
      <c r="C157" s="11">
        <v>-33.5</v>
      </c>
      <c r="D157" s="11">
        <v>75.2</v>
      </c>
      <c r="E157" s="11">
        <v>77.1</v>
      </c>
      <c r="F157" s="11">
        <v>2173.1700000000033</v>
      </c>
    </row>
    <row r="158" spans="1:6" ht="12.75" customHeight="1">
      <c r="A158" s="25" t="s">
        <v>19</v>
      </c>
      <c r="B158" s="11">
        <v>35.3</v>
      </c>
      <c r="C158" s="11">
        <v>-13.1</v>
      </c>
      <c r="D158" s="11">
        <v>58.7</v>
      </c>
      <c r="E158" s="11">
        <v>73.1</v>
      </c>
      <c r="F158" s="11">
        <v>2246.270000000003</v>
      </c>
    </row>
    <row r="159" spans="1:6" s="16" customFormat="1" ht="12.75" customHeight="1">
      <c r="A159" s="25" t="s">
        <v>23</v>
      </c>
      <c r="B159" s="11">
        <v>29.6</v>
      </c>
      <c r="C159" s="11">
        <v>-39.3</v>
      </c>
      <c r="D159" s="11">
        <v>-37.1</v>
      </c>
      <c r="E159" s="11">
        <v>-27</v>
      </c>
      <c r="F159" s="11">
        <v>2219.270000000003</v>
      </c>
    </row>
    <row r="160" spans="1:12" ht="12.75" customHeight="1">
      <c r="A160" s="17">
        <v>2013</v>
      </c>
      <c r="B160" s="11"/>
      <c r="C160" s="11"/>
      <c r="D160" s="11"/>
      <c r="E160" s="11"/>
      <c r="F160" s="11"/>
      <c r="G160" s="18"/>
      <c r="H160" s="7"/>
      <c r="I160" s="18"/>
      <c r="J160" s="7"/>
      <c r="K160" s="19"/>
      <c r="L160" s="20"/>
    </row>
    <row r="161" spans="1:12" s="2" customFormat="1" ht="12.75" customHeight="1">
      <c r="A161" s="25" t="s">
        <v>20</v>
      </c>
      <c r="B161" s="11">
        <v>38.8</v>
      </c>
      <c r="C161" s="11">
        <v>-32.1</v>
      </c>
      <c r="D161" s="11">
        <v>102.9</v>
      </c>
      <c r="E161" s="11">
        <v>109.6</v>
      </c>
      <c r="F161" s="11">
        <v>2328.945</v>
      </c>
      <c r="G161" s="16"/>
      <c r="H161" s="16"/>
      <c r="I161" s="16"/>
      <c r="J161" s="16"/>
      <c r="K161" s="16"/>
      <c r="L161" s="20"/>
    </row>
    <row r="162" spans="1:12" s="2" customFormat="1" ht="12.75" customHeight="1">
      <c r="A162" s="25" t="s">
        <v>21</v>
      </c>
      <c r="B162" s="11">
        <v>53.5</v>
      </c>
      <c r="C162" s="11">
        <v>-45.1</v>
      </c>
      <c r="D162" s="11">
        <v>26</v>
      </c>
      <c r="E162" s="11">
        <v>34.4</v>
      </c>
      <c r="F162" s="11">
        <v>2363.3450000000003</v>
      </c>
      <c r="G162" s="16"/>
      <c r="H162" s="16"/>
      <c r="I162" s="16"/>
      <c r="J162" s="16"/>
      <c r="K162" s="16"/>
      <c r="L162" s="20"/>
    </row>
    <row r="163" spans="1:12" s="2" customFormat="1" ht="12.75" customHeight="1">
      <c r="A163" s="25" t="s">
        <v>19</v>
      </c>
      <c r="B163" s="11">
        <v>53</v>
      </c>
      <c r="C163" s="11">
        <v>-37.5</v>
      </c>
      <c r="D163" s="11">
        <v>263.1</v>
      </c>
      <c r="E163" s="11">
        <v>278.6</v>
      </c>
      <c r="F163" s="11">
        <v>2641.945</v>
      </c>
      <c r="G163" s="16"/>
      <c r="H163" s="16"/>
      <c r="I163" s="16"/>
      <c r="J163" s="16"/>
      <c r="K163" s="16"/>
      <c r="L163" s="20"/>
    </row>
    <row r="164" spans="1:12" s="2" customFormat="1" ht="12.75" customHeight="1">
      <c r="A164" s="25" t="s">
        <v>17</v>
      </c>
      <c r="B164" s="11">
        <v>96.1</v>
      </c>
      <c r="C164" s="11">
        <v>-49.3</v>
      </c>
      <c r="D164" s="11">
        <v>-15</v>
      </c>
      <c r="E164" s="11">
        <v>31.9</v>
      </c>
      <c r="F164" s="11">
        <v>2673.8450000000003</v>
      </c>
      <c r="L164" s="20"/>
    </row>
    <row r="165" spans="1:12" s="2" customFormat="1" ht="12.75" customHeight="1">
      <c r="A165" s="17">
        <v>2014</v>
      </c>
      <c r="B165" s="11"/>
      <c r="C165" s="11"/>
      <c r="D165" s="11"/>
      <c r="E165" s="11"/>
      <c r="F165" s="11"/>
      <c r="L165" s="20"/>
    </row>
    <row r="166" spans="1:12" s="2" customFormat="1" ht="12.75" customHeight="1">
      <c r="A166" s="25" t="s">
        <v>20</v>
      </c>
      <c r="B166" s="11">
        <v>28.7</v>
      </c>
      <c r="C166" s="11">
        <v>-38.2</v>
      </c>
      <c r="D166" s="11">
        <v>351.2</v>
      </c>
      <c r="E166" s="11">
        <v>341.8</v>
      </c>
      <c r="F166" s="11">
        <v>3015.6450000000004</v>
      </c>
      <c r="L166" s="20"/>
    </row>
    <row r="167" spans="1:12" s="2" customFormat="1" ht="12.75" customHeight="1">
      <c r="A167" s="25" t="s">
        <v>18</v>
      </c>
      <c r="B167" s="11">
        <v>46.7</v>
      </c>
      <c r="C167" s="11">
        <v>-51.5</v>
      </c>
      <c r="D167" s="11">
        <v>811.7</v>
      </c>
      <c r="E167" s="11">
        <v>806.9</v>
      </c>
      <c r="F167" s="11">
        <v>3822.5450000000005</v>
      </c>
      <c r="L167" s="20"/>
    </row>
    <row r="168" spans="1:12" s="2" customFormat="1" ht="12.75" customHeight="1">
      <c r="A168" s="25" t="s">
        <v>19</v>
      </c>
      <c r="B168" s="11">
        <v>49.2</v>
      </c>
      <c r="C168" s="11">
        <v>-35.6</v>
      </c>
      <c r="D168" s="11">
        <v>1.6</v>
      </c>
      <c r="E168" s="11">
        <v>15.2</v>
      </c>
      <c r="F168" s="11">
        <v>3837.7450000000003</v>
      </c>
      <c r="L168" s="20"/>
    </row>
    <row r="169" spans="1:12" s="2" customFormat="1" ht="12.75" customHeight="1">
      <c r="A169" s="25" t="s">
        <v>17</v>
      </c>
      <c r="B169" s="11">
        <v>105</v>
      </c>
      <c r="C169" s="11">
        <v>-46.3</v>
      </c>
      <c r="D169" s="11">
        <v>14.2</v>
      </c>
      <c r="E169" s="11">
        <v>73.7</v>
      </c>
      <c r="F169" s="11">
        <v>3911.445</v>
      </c>
      <c r="L169" s="20"/>
    </row>
    <row r="170" spans="1:12" s="2" customFormat="1" ht="12.75" customHeight="1">
      <c r="A170" s="17">
        <v>2015</v>
      </c>
      <c r="B170" s="11"/>
      <c r="C170" s="11"/>
      <c r="D170" s="11"/>
      <c r="E170" s="11"/>
      <c r="F170" s="11"/>
      <c r="L170" s="20"/>
    </row>
    <row r="171" spans="1:12" s="2" customFormat="1" ht="12.75" customHeight="1">
      <c r="A171" s="25" t="s">
        <v>20</v>
      </c>
      <c r="B171" s="11">
        <v>21.3</v>
      </c>
      <c r="C171" s="11">
        <v>-18.8</v>
      </c>
      <c r="D171" s="11">
        <v>-402.1</v>
      </c>
      <c r="E171" s="11">
        <v>-399.6</v>
      </c>
      <c r="F171" s="11">
        <v>3511.8450000000003</v>
      </c>
      <c r="L171" s="20"/>
    </row>
    <row r="172" spans="1:12" s="2" customFormat="1" ht="12.75" customHeight="1">
      <c r="A172" s="25" t="s">
        <v>22</v>
      </c>
      <c r="B172" s="11">
        <v>47.5</v>
      </c>
      <c r="C172" s="11">
        <v>-39.2</v>
      </c>
      <c r="D172" s="11">
        <v>125.1</v>
      </c>
      <c r="E172" s="11">
        <v>133.3</v>
      </c>
      <c r="F172" s="11">
        <v>3645.1450000000004</v>
      </c>
      <c r="L172" s="20"/>
    </row>
    <row r="173" spans="1:12" s="1" customFormat="1" ht="11.25" customHeight="1">
      <c r="A173" s="1" t="s">
        <v>19</v>
      </c>
      <c r="B173" s="11">
        <v>50</v>
      </c>
      <c r="C173" s="11">
        <v>-42.7</v>
      </c>
      <c r="D173" s="11">
        <v>141</v>
      </c>
      <c r="E173" s="11">
        <v>148.4</v>
      </c>
      <c r="F173" s="11">
        <v>3793.5450000000005</v>
      </c>
      <c r="L173" s="16"/>
    </row>
    <row r="174" spans="1:12" s="1" customFormat="1" ht="11.25" customHeight="1">
      <c r="A174" s="1" t="s">
        <v>23</v>
      </c>
      <c r="B174" s="11">
        <v>139.8</v>
      </c>
      <c r="C174" s="11">
        <v>-52</v>
      </c>
      <c r="D174" s="11">
        <v>374.5</v>
      </c>
      <c r="E174" s="11">
        <v>462.4</v>
      </c>
      <c r="F174" s="11">
        <v>4255.945000000001</v>
      </c>
      <c r="L174" s="16"/>
    </row>
    <row r="175" spans="1:12" s="1" customFormat="1" ht="11.25" customHeight="1">
      <c r="A175" s="17">
        <v>2016</v>
      </c>
      <c r="B175" s="11"/>
      <c r="C175" s="11"/>
      <c r="D175" s="11"/>
      <c r="E175" s="11"/>
      <c r="F175" s="11"/>
      <c r="L175" s="16"/>
    </row>
    <row r="176" spans="1:12" s="1" customFormat="1" ht="11.25" customHeight="1">
      <c r="A176" s="1" t="s">
        <v>20</v>
      </c>
      <c r="B176" s="11">
        <v>193.1</v>
      </c>
      <c r="C176" s="11">
        <v>-53.7</v>
      </c>
      <c r="D176" s="11">
        <v>428</v>
      </c>
      <c r="E176" s="11">
        <v>567.4</v>
      </c>
      <c r="F176" s="11">
        <v>4823.345</v>
      </c>
      <c r="L176" s="16"/>
    </row>
    <row r="177" spans="1:6" ht="12.75" customHeight="1">
      <c r="A177" s="1" t="s">
        <v>22</v>
      </c>
      <c r="B177" s="11">
        <v>325.1</v>
      </c>
      <c r="C177" s="11">
        <v>-49.9</v>
      </c>
      <c r="D177" s="11">
        <v>87.7</v>
      </c>
      <c r="E177" s="11">
        <v>362.9</v>
      </c>
      <c r="F177" s="11">
        <v>5186.245</v>
      </c>
    </row>
    <row r="178" spans="1:6" ht="12.75" customHeight="1">
      <c r="A178" s="1" t="s">
        <v>26</v>
      </c>
      <c r="B178" s="11">
        <v>768.9</v>
      </c>
      <c r="C178" s="11">
        <v>-71.7</v>
      </c>
      <c r="D178" s="11">
        <v>19.9</v>
      </c>
      <c r="E178" s="11">
        <v>717.2</v>
      </c>
      <c r="F178" s="11">
        <v>5903.445</v>
      </c>
    </row>
    <row r="179" spans="1:6" ht="12.75" customHeight="1">
      <c r="A179" s="1" t="s">
        <v>23</v>
      </c>
      <c r="B179" s="11">
        <v>317.5</v>
      </c>
      <c r="C179" s="11">
        <v>-52.7</v>
      </c>
      <c r="D179" s="11">
        <v>-660.7</v>
      </c>
      <c r="E179" s="11">
        <v>-395.8</v>
      </c>
      <c r="F179" s="11">
        <v>5507.6449999999995</v>
      </c>
    </row>
    <row r="180" spans="1:6" ht="12.75" customHeight="1">
      <c r="A180" s="17">
        <v>2017</v>
      </c>
      <c r="B180" s="11"/>
      <c r="C180" s="11"/>
      <c r="D180" s="11"/>
      <c r="F180" s="11"/>
    </row>
    <row r="181" spans="1:6" ht="12">
      <c r="A181" s="1" t="s">
        <v>20</v>
      </c>
      <c r="B181" s="40">
        <v>378.8</v>
      </c>
      <c r="C181" s="40">
        <v>-71.7</v>
      </c>
      <c r="D181" s="40">
        <v>59.3</v>
      </c>
      <c r="E181" s="40">
        <v>366.4</v>
      </c>
      <c r="F181" s="40">
        <v>5874.044999999999</v>
      </c>
    </row>
    <row r="182" spans="1:12" s="1" customFormat="1" ht="12">
      <c r="A182" s="1" t="s">
        <v>22</v>
      </c>
      <c r="B182" s="40">
        <v>67.6</v>
      </c>
      <c r="C182" s="40">
        <v>-58.9</v>
      </c>
      <c r="D182" s="40">
        <v>73.9</v>
      </c>
      <c r="E182" s="40">
        <v>82.6</v>
      </c>
      <c r="F182" s="40">
        <v>5956.6449999999995</v>
      </c>
      <c r="L182" s="16"/>
    </row>
    <row r="183" spans="1:12" s="1" customFormat="1" ht="12">
      <c r="A183" s="1" t="s">
        <v>26</v>
      </c>
      <c r="B183" s="40">
        <v>162.4</v>
      </c>
      <c r="C183" s="40">
        <v>-76.2</v>
      </c>
      <c r="D183" s="40">
        <v>746.1000000000004</v>
      </c>
      <c r="E183" s="40">
        <v>832.3</v>
      </c>
      <c r="F183" s="40">
        <v>6788.945</v>
      </c>
      <c r="L183" s="16"/>
    </row>
    <row r="184" spans="1:12" s="1" customFormat="1" ht="11.25" customHeight="1">
      <c r="A184" s="1" t="s">
        <v>23</v>
      </c>
      <c r="B184" s="40">
        <v>484.7</v>
      </c>
      <c r="C184" s="40">
        <v>-61.7</v>
      </c>
      <c r="D184" s="40">
        <v>-826.9</v>
      </c>
      <c r="E184" s="40">
        <v>-403.8</v>
      </c>
      <c r="F184" s="40">
        <v>6385.1449999999995</v>
      </c>
      <c r="L184" s="16"/>
    </row>
    <row r="185" spans="1:12" s="1" customFormat="1" ht="11.25" customHeight="1">
      <c r="A185" s="17">
        <v>2018</v>
      </c>
      <c r="B185" s="11"/>
      <c r="C185" s="11"/>
      <c r="D185" s="11"/>
      <c r="E185" s="11"/>
      <c r="F185" s="11"/>
      <c r="L185" s="16"/>
    </row>
    <row r="186" spans="1:12" s="1" customFormat="1" ht="11.25" customHeight="1">
      <c r="A186" s="1" t="s">
        <v>27</v>
      </c>
      <c r="B186" s="11">
        <v>46.7</v>
      </c>
      <c r="C186" s="11">
        <v>-80.8</v>
      </c>
      <c r="D186" s="40">
        <v>-3.9</v>
      </c>
      <c r="E186" s="40">
        <v>-38</v>
      </c>
      <c r="F186" s="40">
        <v>6347.1449999999995</v>
      </c>
      <c r="L186" s="16"/>
    </row>
    <row r="187" spans="1:12" s="1" customFormat="1" ht="11.25" customHeight="1">
      <c r="A187" s="1" t="s">
        <v>28</v>
      </c>
      <c r="B187" s="11">
        <v>766.2446</v>
      </c>
      <c r="C187" s="11">
        <v>-70.67989999999999</v>
      </c>
      <c r="D187" s="40">
        <v>-26.6</v>
      </c>
      <c r="E187" s="40">
        <v>669</v>
      </c>
      <c r="F187" s="40">
        <v>7016.1449999999995</v>
      </c>
      <c r="L187" s="16"/>
    </row>
    <row r="188" spans="1:12" s="1" customFormat="1" ht="11.25" customHeight="1">
      <c r="A188" s="1" t="s">
        <v>19</v>
      </c>
      <c r="B188" s="11">
        <v>429.4</v>
      </c>
      <c r="C188" s="11">
        <v>-102.2</v>
      </c>
      <c r="D188" s="40">
        <v>1746.6</v>
      </c>
      <c r="E188" s="40">
        <v>2073.8</v>
      </c>
      <c r="F188" s="40">
        <v>9089.945</v>
      </c>
      <c r="L188" s="16"/>
    </row>
    <row r="189" spans="1:12" s="1" customFormat="1" ht="12" customHeight="1">
      <c r="A189" s="1" t="s">
        <v>23</v>
      </c>
      <c r="B189" s="11">
        <v>871.9247508999999</v>
      </c>
      <c r="C189" s="11">
        <v>-75.7596529</v>
      </c>
      <c r="D189" s="40">
        <v>-1279.4</v>
      </c>
      <c r="E189" s="40">
        <v>-483.2</v>
      </c>
      <c r="F189" s="40">
        <v>8606.744999999999</v>
      </c>
      <c r="L189" s="16"/>
    </row>
    <row r="190" spans="1:12" s="1" customFormat="1" ht="12" customHeight="1">
      <c r="A190" s="17">
        <v>2019</v>
      </c>
      <c r="B190" s="11"/>
      <c r="C190" s="11"/>
      <c r="D190" s="11"/>
      <c r="E190" s="11"/>
      <c r="F190" s="11"/>
      <c r="L190" s="16"/>
    </row>
    <row r="191" spans="1:12" s="1" customFormat="1" ht="12" customHeight="1">
      <c r="A191" s="1" t="s">
        <v>30</v>
      </c>
      <c r="B191" s="11">
        <v>210.3</v>
      </c>
      <c r="C191" s="11">
        <v>-95.9</v>
      </c>
      <c r="D191" s="1">
        <v>3492.8</v>
      </c>
      <c r="E191" s="1">
        <v>3607.2</v>
      </c>
      <c r="F191" s="1">
        <v>12213.945</v>
      </c>
      <c r="L191" s="16"/>
    </row>
    <row r="192" spans="1:12" s="1" customFormat="1" ht="11.25" customHeight="1">
      <c r="A192" s="1" t="s">
        <v>31</v>
      </c>
      <c r="B192" s="11">
        <v>137.5</v>
      </c>
      <c r="C192" s="11">
        <v>-141.5</v>
      </c>
      <c r="D192" s="1">
        <v>-2043.2</v>
      </c>
      <c r="E192" s="1">
        <v>-2047.2</v>
      </c>
      <c r="F192" s="1">
        <v>10166.744999999999</v>
      </c>
      <c r="L192" s="16"/>
    </row>
    <row r="193" spans="1:12" s="1" customFormat="1" ht="11.25" customHeight="1">
      <c r="A193" s="1" t="s">
        <v>32</v>
      </c>
      <c r="B193" s="11">
        <v>411.0367</v>
      </c>
      <c r="C193" s="11">
        <v>-107.38860000000001</v>
      </c>
      <c r="D193" s="1">
        <v>103.9</v>
      </c>
      <c r="E193" s="1">
        <v>407.5</v>
      </c>
      <c r="F193" s="1">
        <v>10574.244999999999</v>
      </c>
      <c r="L193" s="16"/>
    </row>
    <row r="194" spans="1:12" s="1" customFormat="1" ht="11.25" customHeight="1">
      <c r="A194" s="1" t="s">
        <v>17</v>
      </c>
      <c r="B194" s="11">
        <v>2726.4017078000006</v>
      </c>
      <c r="C194" s="11">
        <v>-392.5511606</v>
      </c>
      <c r="D194" s="1">
        <v>1425.3</v>
      </c>
      <c r="E194" s="1">
        <v>3759.2</v>
      </c>
      <c r="F194" s="1">
        <v>14333.3</v>
      </c>
      <c r="L194" s="16"/>
    </row>
    <row r="195" spans="1:12" s="1" customFormat="1" ht="11.25" customHeight="1">
      <c r="A195" s="17">
        <v>2020</v>
      </c>
      <c r="B195" s="11"/>
      <c r="C195" s="11"/>
      <c r="G195" s="16"/>
      <c r="L195" s="16"/>
    </row>
    <row r="196" spans="1:12" s="1" customFormat="1" ht="12" customHeight="1">
      <c r="A196" s="1" t="s">
        <v>30</v>
      </c>
      <c r="B196" s="11">
        <v>443.7</v>
      </c>
      <c r="C196" s="1">
        <v>-572.2</v>
      </c>
      <c r="D196" s="1">
        <v>-73.9</v>
      </c>
      <c r="E196" s="1">
        <v>-202.4</v>
      </c>
      <c r="F196" s="1">
        <v>14131.045</v>
      </c>
      <c r="G196" s="16"/>
      <c r="L196" s="16"/>
    </row>
    <row r="197" spans="1:12" s="1" customFormat="1" ht="12" customHeight="1">
      <c r="A197" s="1" t="s">
        <v>31</v>
      </c>
      <c r="B197" s="11">
        <v>1571.8</v>
      </c>
      <c r="C197" s="1">
        <v>-103.9</v>
      </c>
      <c r="D197" s="1">
        <v>-82.1</v>
      </c>
      <c r="E197" s="1">
        <v>1385.8</v>
      </c>
      <c r="F197" s="1">
        <v>15516.845</v>
      </c>
      <c r="G197" s="16"/>
      <c r="L197" s="16"/>
    </row>
    <row r="198" spans="1:12" s="1" customFormat="1" ht="12" customHeight="1">
      <c r="A198" s="29" t="s">
        <v>46</v>
      </c>
      <c r="B198" s="30">
        <v>232.3</v>
      </c>
      <c r="C198" s="29">
        <v>-565.8</v>
      </c>
      <c r="D198" s="29">
        <v>157</v>
      </c>
      <c r="E198" s="29">
        <v>-176.5</v>
      </c>
      <c r="F198" s="29">
        <v>15340.3</v>
      </c>
      <c r="G198" s="16"/>
      <c r="L198" s="16"/>
    </row>
    <row r="199" spans="2:12" s="1" customFormat="1" ht="9.75" customHeight="1">
      <c r="B199" s="11"/>
      <c r="C199" s="11"/>
      <c r="G199" s="16"/>
      <c r="L199" s="16"/>
    </row>
    <row r="200" spans="1:7" s="22" customFormat="1" ht="24.75" customHeight="1">
      <c r="A200" s="45" t="s">
        <v>15</v>
      </c>
      <c r="B200" s="46" t="s">
        <v>39</v>
      </c>
      <c r="C200" s="46"/>
      <c r="D200" s="46"/>
      <c r="E200" s="46"/>
      <c r="F200" s="46"/>
      <c r="G200" s="23"/>
    </row>
    <row r="201" spans="1:7" s="22" customFormat="1" ht="15" customHeight="1">
      <c r="A201" s="45" t="s">
        <v>37</v>
      </c>
      <c r="B201" s="46" t="s">
        <v>43</v>
      </c>
      <c r="C201" s="46"/>
      <c r="D201" s="46"/>
      <c r="E201" s="46"/>
      <c r="F201" s="46"/>
      <c r="G201" s="23"/>
    </row>
    <row r="202" spans="1:6" s="22" customFormat="1" ht="21.75" customHeight="1">
      <c r="A202" s="45" t="s">
        <v>42</v>
      </c>
      <c r="B202" s="46" t="s">
        <v>38</v>
      </c>
      <c r="C202" s="46"/>
      <c r="D202" s="46"/>
      <c r="E202" s="46"/>
      <c r="F202" s="46"/>
    </row>
    <row r="203" spans="1:6" s="22" customFormat="1" ht="23.25" customHeight="1">
      <c r="A203" s="45"/>
      <c r="B203" s="46" t="s">
        <v>36</v>
      </c>
      <c r="C203" s="46"/>
      <c r="D203" s="46"/>
      <c r="E203" s="46"/>
      <c r="F203" s="46"/>
    </row>
    <row r="204" spans="1:6" s="22" customFormat="1" ht="15.75" customHeight="1">
      <c r="A204" s="45"/>
      <c r="B204" s="46" t="s">
        <v>40</v>
      </c>
      <c r="C204" s="46"/>
      <c r="D204" s="46"/>
      <c r="E204" s="46"/>
      <c r="F204" s="46"/>
    </row>
    <row r="205" spans="1:6" s="22" customFormat="1" ht="12" customHeight="1">
      <c r="A205" s="45" t="s">
        <v>45</v>
      </c>
      <c r="B205" s="46" t="s">
        <v>35</v>
      </c>
      <c r="C205" s="46"/>
      <c r="D205" s="46"/>
      <c r="E205" s="46"/>
      <c r="F205" s="46"/>
    </row>
    <row r="206" spans="1:6" ht="15" customHeight="1">
      <c r="A206" s="15" t="s">
        <v>48</v>
      </c>
      <c r="B206" s="46" t="s">
        <v>50</v>
      </c>
      <c r="C206" s="46"/>
      <c r="D206" s="46"/>
      <c r="E206" s="46"/>
      <c r="F206" s="46"/>
    </row>
    <row r="207" spans="1:6" ht="12.75" customHeight="1">
      <c r="A207" s="15" t="s">
        <v>49</v>
      </c>
      <c r="B207" s="46" t="s">
        <v>47</v>
      </c>
      <c r="C207" s="46"/>
      <c r="D207" s="46"/>
      <c r="E207" s="46"/>
      <c r="F207" s="46"/>
    </row>
  </sheetData>
  <sheetProtection/>
  <mergeCells count="9">
    <mergeCell ref="B206:F206"/>
    <mergeCell ref="B207:F207"/>
    <mergeCell ref="B200:F200"/>
    <mergeCell ref="A1:F1"/>
    <mergeCell ref="B203:F203"/>
    <mergeCell ref="B205:F205"/>
    <mergeCell ref="B202:F202"/>
    <mergeCell ref="B204:F204"/>
    <mergeCell ref="B201:F201"/>
  </mergeCells>
  <printOptions/>
  <pageMargins left="0" right="0" top="0" bottom="0" header="0.5118110236220472" footer="0.5118110236220472"/>
  <pageSetup fitToHeight="1" fitToWidth="1" horizontalDpi="300" verticalDpi="300" orientation="portrait" paperSize="9" scale="30" r:id="rId1"/>
  <headerFooter alignWithMargins="0">
    <oddFooter>&amp;R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Data Processing Department</dc:creator>
  <cp:keywords/>
  <dc:description/>
  <cp:lastModifiedBy>Richard Napam</cp:lastModifiedBy>
  <cp:lastPrinted>2015-05-10T23:42:07Z</cp:lastPrinted>
  <dcterms:created xsi:type="dcterms:W3CDTF">2000-04-26T00:16:12Z</dcterms:created>
  <dcterms:modified xsi:type="dcterms:W3CDTF">2021-05-06T06:01:16Z</dcterms:modified>
  <cp:category/>
  <cp:version/>
  <cp:contentType/>
  <cp:contentStatus/>
</cp:coreProperties>
</file>