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Tables\Web-Site\Tables with formulas - FOR UPDATE\"/>
    </mc:Choice>
  </mc:AlternateContent>
  <bookViews>
    <workbookView xWindow="0" yWindow="0" windowWidth="20490" windowHeight="7350"/>
  </bookViews>
  <sheets>
    <sheet name="QEB Table 8.9" sheetId="1" r:id="rId1"/>
  </sheets>
  <definedNames>
    <definedName name="_xlnm.Print_Area" localSheetId="0">'QEB Table 8.9'!$A$1:$BY$33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1" l="1"/>
  <c r="O10" i="1"/>
  <c r="O11" i="1"/>
  <c r="O12" i="1"/>
  <c r="O13" i="1"/>
  <c r="O14" i="1"/>
  <c r="O15" i="1"/>
  <c r="O16" i="1"/>
  <c r="AM18" i="1"/>
  <c r="O19" i="1"/>
  <c r="O20" i="1"/>
  <c r="O21" i="1"/>
  <c r="O22" i="1"/>
  <c r="O23" i="1"/>
  <c r="O24" i="1"/>
  <c r="O25" i="1"/>
</calcChain>
</file>

<file path=xl/sharedStrings.xml><?xml version="1.0" encoding="utf-8"?>
<sst xmlns="http://schemas.openxmlformats.org/spreadsheetml/2006/main" count="88" uniqueCount="53">
  <si>
    <t>Preliminary</t>
  </si>
  <si>
    <t>(p)</t>
  </si>
  <si>
    <t>The published figures on tax payments of March, June and September quarters of 2017 were revised downwards in the December quarter  to reflect data reclassification.</t>
  </si>
  <si>
    <t xml:space="preserve">(f) </t>
  </si>
  <si>
    <t>Higher payments in gifts and grants in the March quarter of 2018 reflects increased payments by resident entities.</t>
  </si>
  <si>
    <t>(e)</t>
  </si>
  <si>
    <t>Significantly higher receipts in licensing fees in the March quarter of 2018 reflected receipts from fishing companies reported through the banking system after closer of their Foreign Currency Accounts (FCAs).</t>
  </si>
  <si>
    <t>(d)</t>
  </si>
  <si>
    <t>The huge tax receipts in the June Quarter of 2015 are tax reimbursements received from the Australian Tax Office.</t>
  </si>
  <si>
    <t>(c)</t>
  </si>
  <si>
    <t>Current Transfers account is classified according to balance of payments and international investment position manual, version 5.</t>
  </si>
  <si>
    <t>(b)</t>
  </si>
  <si>
    <t>See footnote (a) in Table 8.1.</t>
  </si>
  <si>
    <t>(a)</t>
  </si>
  <si>
    <t>Other Current Transfers</t>
  </si>
  <si>
    <t>Emigrants Funds</t>
  </si>
  <si>
    <t>Licensing Fees</t>
  </si>
  <si>
    <t>Tax Payments (f)</t>
  </si>
  <si>
    <t>Gifts and Grants ( e )</t>
  </si>
  <si>
    <t>Family Maintenance</t>
  </si>
  <si>
    <t>Superanuation Funds</t>
  </si>
  <si>
    <t>r</t>
  </si>
  <si>
    <t>Current transfer debits</t>
  </si>
  <si>
    <t>Immigrants Funds</t>
  </si>
  <si>
    <t>Licensing Fees (d)</t>
  </si>
  <si>
    <t>Tax Receipts</t>
  </si>
  <si>
    <t>Gifts and Grants</t>
  </si>
  <si>
    <t>Superannuation Funds</t>
  </si>
  <si>
    <t>Current transfer credits</t>
  </si>
  <si>
    <t>Mar Q (p)</t>
  </si>
  <si>
    <t>Dec Q  (p)</t>
  </si>
  <si>
    <t>Sept Q   (p)</t>
  </si>
  <si>
    <t xml:space="preserve">Jun Q </t>
  </si>
  <si>
    <t xml:space="preserve">Mar Q  </t>
  </si>
  <si>
    <t xml:space="preserve">Dec Q  </t>
  </si>
  <si>
    <t xml:space="preserve">Sept Q  </t>
  </si>
  <si>
    <t>Jun Q</t>
  </si>
  <si>
    <t xml:space="preserve">Mar Q       </t>
  </si>
  <si>
    <t xml:space="preserve">Dec Q </t>
  </si>
  <si>
    <t>Sep Q</t>
  </si>
  <si>
    <t xml:space="preserve">Mar Q </t>
  </si>
  <si>
    <t xml:space="preserve">Dec Q   </t>
  </si>
  <si>
    <t xml:space="preserve">Sept Q   </t>
  </si>
  <si>
    <t xml:space="preserve">Sept Q </t>
  </si>
  <si>
    <t>Jun Q  (c )</t>
  </si>
  <si>
    <t xml:space="preserve">Dec Q               </t>
  </si>
  <si>
    <t xml:space="preserve">Sep Q </t>
  </si>
  <si>
    <t>Mar Q</t>
  </si>
  <si>
    <t>Dec Q</t>
  </si>
  <si>
    <t>2019 (p)</t>
  </si>
  <si>
    <t>(K' million)</t>
  </si>
  <si>
    <t>TABLE 8.9 CURRENT TRANSFERS ACCOUNT (a) (b)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</si>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</sst>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6" formatCode="0_);\(0\)"/>
  </numFmts>
  <fonts count="10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3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165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165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Border="1"/>
    <xf numFmtId="1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Border="1"/>
    <xf numFmtId="164" fontId="5" fillId="2" borderId="0" xfId="0" applyNumberFormat="1" applyFont="1" applyFill="1" applyBorder="1" applyAlignment="1"/>
    <xf numFmtId="0" fontId="1" fillId="2" borderId="0" xfId="0" applyFont="1" applyFill="1" applyBorder="1" applyAlignment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vertical="top"/>
    </xf>
    <xf numFmtId="164" fontId="5" fillId="2" borderId="4" xfId="0" applyNumberFormat="1" applyFont="1" applyFill="1" applyBorder="1" applyAlignment="1">
      <alignment vertical="top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2" fillId="2" borderId="8" xfId="0" applyFont="1" applyFill="1" applyBorder="1"/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5" fillId="2" borderId="9" xfId="0" applyFont="1" applyFill="1" applyBorder="1" applyAlignment="1"/>
    <xf numFmtId="0" fontId="5" fillId="2" borderId="9" xfId="0" applyFont="1" applyFill="1" applyBorder="1" applyAlignment="1">
      <alignment horizontal="left"/>
    </xf>
    <xf numFmtId="0" fontId="1" fillId="2" borderId="8" xfId="0" applyFont="1" applyFill="1" applyBorder="1"/>
    <xf numFmtId="0" fontId="5" fillId="2" borderId="7" xfId="0" applyFont="1" applyFill="1" applyBorder="1" applyAlignme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7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/>
  </cellXfs>
  <cellStyles count="2">
    <cellStyle name="Comm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7"/>
  <sheetViews>
    <sheetView tabSelected="1" view="pageBreakPreview" topLeftCell="AY1" zoomScale="140" zoomScaleNormal="140" zoomScaleSheetLayoutView="140" workbookViewId="0">
      <selection activeCell="BE29" sqref="BE29"/>
    </sheetView>
  </sheetViews>
  <sheetFormatPr defaultRowHeight="12.75" x14ac:dyDescent="0.2"/>
  <cols>
    <col min="1" max="1" width="1.85546875" style="1" customWidth="1"/>
    <col min="2" max="2" width="4.42578125" style="1" customWidth="1"/>
    <col min="3" max="34" width="4.7109375" style="1" customWidth="1"/>
    <col min="35" max="35" width="4.7109375" style="3" customWidth="1"/>
    <col min="36" max="39" width="4.7109375" style="1" customWidth="1"/>
    <col min="40" max="40" width="4.7109375" style="2" customWidth="1"/>
    <col min="41" max="54" width="4.7109375" style="1" customWidth="1"/>
    <col min="55" max="55" width="4.7109375" style="2" customWidth="1"/>
    <col min="56" max="65" width="4.7109375" style="1" customWidth="1"/>
    <col min="66" max="66" width="1.28515625" style="1" customWidth="1"/>
    <col min="67" max="67" width="4" style="1" customWidth="1"/>
    <col min="68" max="68" width="1.7109375" style="1" customWidth="1"/>
    <col min="69" max="70" width="4.5703125" style="1" customWidth="1"/>
    <col min="71" max="71" width="4.85546875" style="1" customWidth="1"/>
    <col min="72" max="72" width="5.85546875" style="1" customWidth="1"/>
    <col min="73" max="73" width="5.140625" style="1" customWidth="1"/>
    <col min="74" max="74" width="4.28515625" style="1" customWidth="1"/>
    <col min="75" max="76" width="4.7109375" style="1" customWidth="1"/>
    <col min="77" max="77" width="5" style="1" customWidth="1"/>
    <col min="78" max="16384" width="9.140625" style="1"/>
  </cols>
  <sheetData>
    <row r="1" spans="1:77" ht="10.5" customHeight="1" x14ac:dyDescent="0.2">
      <c r="AH1" s="86"/>
      <c r="BE1" s="1" t="s">
        <v>52</v>
      </c>
      <c r="BI1" s="1" t="s">
        <v>52</v>
      </c>
    </row>
    <row r="2" spans="1:77" x14ac:dyDescent="0.2">
      <c r="A2" s="85"/>
      <c r="B2" s="84"/>
      <c r="C2" s="84"/>
      <c r="G2" s="83"/>
      <c r="H2" s="83"/>
      <c r="I2" s="83"/>
      <c r="J2" s="83"/>
      <c r="K2" s="83"/>
      <c r="L2" s="83" t="s">
        <v>51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</row>
    <row r="3" spans="1:77" x14ac:dyDescent="0.2">
      <c r="A3" s="82"/>
      <c r="B3" s="82"/>
      <c r="C3" s="82"/>
      <c r="D3" s="82"/>
      <c r="E3" s="82"/>
      <c r="G3" s="80"/>
      <c r="H3" s="80"/>
      <c r="I3" s="80"/>
      <c r="J3" s="80"/>
      <c r="K3" s="80"/>
      <c r="L3" s="80"/>
      <c r="M3" s="80"/>
      <c r="N3" s="81" t="s">
        <v>50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</row>
    <row r="4" spans="1:77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77" x14ac:dyDescent="0.2">
      <c r="A5" s="4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7"/>
      <c r="Z5" s="76"/>
      <c r="AA5" s="74"/>
      <c r="AB5" s="72"/>
      <c r="AC5" s="73">
        <v>2008</v>
      </c>
      <c r="AD5" s="75"/>
      <c r="AE5" s="74"/>
      <c r="AF5" s="72"/>
      <c r="AG5" s="73">
        <v>2009</v>
      </c>
      <c r="AH5" s="75"/>
      <c r="AI5" s="74"/>
      <c r="AJ5" s="72"/>
      <c r="AK5" s="73">
        <v>2010</v>
      </c>
      <c r="AL5" s="75"/>
      <c r="AM5" s="74"/>
      <c r="AN5" s="72"/>
      <c r="AO5" s="73">
        <v>2011</v>
      </c>
      <c r="AP5" s="75"/>
      <c r="AQ5" s="74"/>
      <c r="AR5" s="72"/>
      <c r="AS5" s="73">
        <v>2012</v>
      </c>
      <c r="AT5" s="75"/>
      <c r="AU5" s="74"/>
      <c r="AV5" s="72"/>
      <c r="AW5" s="73">
        <v>2013</v>
      </c>
      <c r="AX5" s="75"/>
      <c r="AY5" s="74"/>
      <c r="AZ5" s="72"/>
      <c r="BA5" s="73">
        <v>2014</v>
      </c>
      <c r="BB5" s="75"/>
      <c r="BC5" s="74"/>
      <c r="BD5" s="72"/>
      <c r="BE5" s="73">
        <v>2015</v>
      </c>
      <c r="BF5" s="75"/>
      <c r="BG5" s="74"/>
      <c r="BH5" s="72"/>
      <c r="BI5" s="73">
        <v>2016</v>
      </c>
      <c r="BJ5" s="72"/>
      <c r="BK5" s="74"/>
      <c r="BL5" s="72"/>
      <c r="BM5" s="73">
        <v>2017</v>
      </c>
      <c r="BN5" s="72"/>
      <c r="BO5" s="71"/>
      <c r="BP5" s="70"/>
      <c r="BQ5" s="69"/>
      <c r="BR5" s="68"/>
      <c r="BS5" s="68">
        <v>2018</v>
      </c>
      <c r="BT5" s="67"/>
      <c r="BU5" s="68"/>
      <c r="BV5" s="68">
        <v>2019</v>
      </c>
      <c r="BW5" s="68"/>
      <c r="BX5" s="67"/>
      <c r="BY5" s="66">
        <v>2020</v>
      </c>
    </row>
    <row r="6" spans="1:77" ht="21.75" customHeight="1" x14ac:dyDescent="0.2">
      <c r="A6" s="47"/>
      <c r="B6" s="8"/>
      <c r="C6" s="8"/>
      <c r="D6" s="8"/>
      <c r="E6" s="8"/>
      <c r="F6" s="65">
        <v>2000</v>
      </c>
      <c r="G6" s="65">
        <v>2001</v>
      </c>
      <c r="H6" s="65">
        <v>2002</v>
      </c>
      <c r="I6" s="65">
        <v>2003</v>
      </c>
      <c r="J6" s="65">
        <v>2004</v>
      </c>
      <c r="K6" s="65">
        <v>2005</v>
      </c>
      <c r="L6" s="65">
        <v>2006</v>
      </c>
      <c r="M6" s="65">
        <v>2007</v>
      </c>
      <c r="N6" s="65">
        <v>2008</v>
      </c>
      <c r="O6" s="65">
        <v>2009</v>
      </c>
      <c r="P6" s="65">
        <v>2010</v>
      </c>
      <c r="Q6" s="65">
        <v>2011</v>
      </c>
      <c r="R6" s="65">
        <v>2012</v>
      </c>
      <c r="S6" s="65">
        <v>2013</v>
      </c>
      <c r="T6" s="65">
        <v>2014</v>
      </c>
      <c r="U6" s="65">
        <v>2015</v>
      </c>
      <c r="V6" s="65">
        <v>2016</v>
      </c>
      <c r="W6" s="65">
        <v>2017</v>
      </c>
      <c r="X6" s="65">
        <v>2018</v>
      </c>
      <c r="Y6" s="64" t="s">
        <v>49</v>
      </c>
      <c r="Z6" s="63"/>
      <c r="AA6" s="61" t="s">
        <v>47</v>
      </c>
      <c r="AB6" s="62" t="s">
        <v>36</v>
      </c>
      <c r="AC6" s="62" t="s">
        <v>39</v>
      </c>
      <c r="AD6" s="62" t="s">
        <v>48</v>
      </c>
      <c r="AE6" s="61" t="s">
        <v>47</v>
      </c>
      <c r="AF6" s="60" t="s">
        <v>36</v>
      </c>
      <c r="AG6" s="60" t="s">
        <v>39</v>
      </c>
      <c r="AH6" s="60" t="s">
        <v>48</v>
      </c>
      <c r="AI6" s="60" t="s">
        <v>47</v>
      </c>
      <c r="AJ6" s="60" t="s">
        <v>36</v>
      </c>
      <c r="AK6" s="60" t="s">
        <v>39</v>
      </c>
      <c r="AL6" s="59" t="s">
        <v>48</v>
      </c>
      <c r="AM6" s="60" t="s">
        <v>47</v>
      </c>
      <c r="AN6" s="60" t="s">
        <v>36</v>
      </c>
      <c r="AO6" s="60" t="s">
        <v>39</v>
      </c>
      <c r="AP6" s="59" t="s">
        <v>48</v>
      </c>
      <c r="AQ6" s="60" t="s">
        <v>47</v>
      </c>
      <c r="AR6" s="60" t="s">
        <v>36</v>
      </c>
      <c r="AS6" s="60" t="s">
        <v>39</v>
      </c>
      <c r="AT6" s="59" t="s">
        <v>48</v>
      </c>
      <c r="AU6" s="60" t="s">
        <v>40</v>
      </c>
      <c r="AV6" s="60" t="s">
        <v>36</v>
      </c>
      <c r="AW6" s="60" t="s">
        <v>39</v>
      </c>
      <c r="AX6" s="59" t="s">
        <v>48</v>
      </c>
      <c r="AY6" s="58" t="s">
        <v>47</v>
      </c>
      <c r="AZ6" s="57" t="s">
        <v>36</v>
      </c>
      <c r="BA6" s="56" t="s">
        <v>46</v>
      </c>
      <c r="BB6" s="55" t="s">
        <v>45</v>
      </c>
      <c r="BC6" s="49" t="s">
        <v>40</v>
      </c>
      <c r="BD6" s="49" t="s">
        <v>44</v>
      </c>
      <c r="BE6" s="49" t="s">
        <v>43</v>
      </c>
      <c r="BF6" s="49" t="s">
        <v>38</v>
      </c>
      <c r="BG6" s="49" t="s">
        <v>40</v>
      </c>
      <c r="BH6" s="54" t="s">
        <v>36</v>
      </c>
      <c r="BI6" s="49" t="s">
        <v>42</v>
      </c>
      <c r="BJ6" s="53" t="s">
        <v>41</v>
      </c>
      <c r="BK6" s="49" t="s">
        <v>40</v>
      </c>
      <c r="BL6" s="50" t="s">
        <v>32</v>
      </c>
      <c r="BM6" s="52" t="s">
        <v>39</v>
      </c>
      <c r="BN6" s="51"/>
      <c r="BO6" s="52" t="s">
        <v>38</v>
      </c>
      <c r="BP6" s="51"/>
      <c r="BQ6" s="49" t="s">
        <v>37</v>
      </c>
      <c r="BR6" s="50" t="s">
        <v>36</v>
      </c>
      <c r="BS6" s="49" t="s">
        <v>35</v>
      </c>
      <c r="BT6" s="49" t="s">
        <v>34</v>
      </c>
      <c r="BU6" s="49" t="s">
        <v>33</v>
      </c>
      <c r="BV6" s="50" t="s">
        <v>32</v>
      </c>
      <c r="BW6" s="49" t="s">
        <v>31</v>
      </c>
      <c r="BX6" s="49" t="s">
        <v>30</v>
      </c>
      <c r="BY6" s="48" t="s">
        <v>29</v>
      </c>
    </row>
    <row r="7" spans="1:77" s="8" customFormat="1" x14ac:dyDescent="0.2">
      <c r="A7" s="47"/>
      <c r="F7" s="15"/>
      <c r="G7" s="15"/>
      <c r="H7" s="15"/>
      <c r="I7" s="15"/>
      <c r="J7" s="15"/>
      <c r="K7" s="10"/>
      <c r="L7" s="46"/>
      <c r="M7" s="45"/>
      <c r="N7" s="45"/>
      <c r="O7" s="45"/>
      <c r="P7" s="45"/>
      <c r="Q7" s="44"/>
      <c r="R7" s="44"/>
      <c r="S7" s="44"/>
      <c r="T7" s="44"/>
      <c r="U7" s="44"/>
      <c r="V7" s="44"/>
      <c r="W7" s="44"/>
      <c r="X7" s="44"/>
      <c r="Y7" s="44"/>
      <c r="Z7" s="43"/>
      <c r="AA7" s="10"/>
      <c r="AB7" s="10"/>
      <c r="AC7" s="10"/>
      <c r="AD7" s="10"/>
      <c r="AE7" s="10"/>
      <c r="AF7" s="25"/>
      <c r="AG7" s="25"/>
      <c r="AH7" s="10"/>
      <c r="AI7" s="25"/>
      <c r="AJ7" s="25"/>
      <c r="AK7" s="15"/>
      <c r="AL7" s="25"/>
      <c r="AM7" s="10"/>
      <c r="AN7" s="10"/>
      <c r="AO7" s="10"/>
      <c r="AP7" s="10"/>
      <c r="AQ7" s="42"/>
      <c r="AR7" s="42"/>
      <c r="AS7" s="42"/>
      <c r="AT7" s="42"/>
      <c r="AU7" s="41"/>
      <c r="AV7" s="33"/>
      <c r="AW7" s="33"/>
      <c r="AX7" s="33"/>
      <c r="BC7" s="10"/>
      <c r="BD7" s="10"/>
      <c r="BE7" s="10"/>
      <c r="BF7" s="10"/>
      <c r="BI7" s="10"/>
    </row>
    <row r="8" spans="1:77" ht="12" customHeight="1" x14ac:dyDescent="0.2">
      <c r="A8" s="16"/>
      <c r="F8" s="3"/>
      <c r="G8" s="3"/>
      <c r="H8" s="3"/>
      <c r="I8" s="3"/>
      <c r="J8" s="3"/>
      <c r="K8" s="3"/>
      <c r="L8" s="10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10"/>
      <c r="AB8" s="10"/>
      <c r="AC8" s="10"/>
      <c r="AD8" s="10"/>
      <c r="AE8" s="10"/>
      <c r="AF8" s="25"/>
      <c r="AG8" s="25"/>
      <c r="AH8" s="25"/>
      <c r="AJ8" s="3"/>
      <c r="AK8" s="3"/>
      <c r="AL8" s="3"/>
      <c r="AM8" s="25"/>
      <c r="AN8" s="25"/>
      <c r="AO8" s="25"/>
      <c r="AP8" s="25"/>
      <c r="AQ8" s="25"/>
      <c r="AU8" s="25"/>
      <c r="BD8" s="2"/>
      <c r="BE8" s="2"/>
      <c r="BF8" s="2"/>
      <c r="BI8" s="2"/>
    </row>
    <row r="9" spans="1:77" ht="12" customHeight="1" x14ac:dyDescent="0.2">
      <c r="A9" s="36" t="s">
        <v>28</v>
      </c>
      <c r="B9" s="35"/>
      <c r="C9" s="35"/>
      <c r="D9" s="35"/>
      <c r="E9" s="35"/>
      <c r="F9" s="30">
        <v>188.8</v>
      </c>
      <c r="G9" s="30">
        <v>271.2</v>
      </c>
      <c r="H9" s="30">
        <v>335.1</v>
      </c>
      <c r="I9" s="30">
        <v>1136.5</v>
      </c>
      <c r="J9" s="30">
        <v>1077.9000000000001</v>
      </c>
      <c r="K9" s="30">
        <v>1092.2</v>
      </c>
      <c r="L9" s="30">
        <v>999.5</v>
      </c>
      <c r="M9" s="30">
        <v>1218.9000000000001</v>
      </c>
      <c r="N9" s="30">
        <v>1549.19</v>
      </c>
      <c r="O9" s="30">
        <v>1045.4000000000001</v>
      </c>
      <c r="P9" s="30">
        <v>1191.9000000000001</v>
      </c>
      <c r="Q9" s="30">
        <v>1368.9</v>
      </c>
      <c r="R9" s="30">
        <v>1153</v>
      </c>
      <c r="S9" s="30">
        <v>1076</v>
      </c>
      <c r="T9" s="30">
        <v>1131.1999999999998</v>
      </c>
      <c r="U9" s="30">
        <v>1046.7259999999999</v>
      </c>
      <c r="V9" s="30">
        <v>1240.1190000000001</v>
      </c>
      <c r="W9" s="30">
        <v>1394.431</v>
      </c>
      <c r="X9" s="30">
        <v>1577.0320000000002</v>
      </c>
      <c r="Y9" s="30">
        <v>1476.944</v>
      </c>
      <c r="Z9" s="34"/>
      <c r="AA9" s="30">
        <v>371.75</v>
      </c>
      <c r="AB9" s="30">
        <v>232.4</v>
      </c>
      <c r="AC9" s="30">
        <v>256.5</v>
      </c>
      <c r="AD9" s="30">
        <v>121.5</v>
      </c>
      <c r="AE9" s="30">
        <v>408.3</v>
      </c>
      <c r="AF9" s="30">
        <v>160</v>
      </c>
      <c r="AG9" s="30">
        <v>355.6</v>
      </c>
      <c r="AH9" s="30">
        <v>1153</v>
      </c>
      <c r="AI9" s="30">
        <v>198.6</v>
      </c>
      <c r="AJ9" s="30">
        <v>585.6</v>
      </c>
      <c r="AK9" s="30">
        <v>101.4</v>
      </c>
      <c r="AL9" s="30">
        <v>306.3</v>
      </c>
      <c r="AM9" s="30">
        <f>SUM(AM10:AM16)</f>
        <v>255.3</v>
      </c>
      <c r="AN9" s="30">
        <v>559.29999999999995</v>
      </c>
      <c r="AO9" s="30">
        <v>289.89999999999998</v>
      </c>
      <c r="AP9" s="30">
        <v>264.39999999999998</v>
      </c>
      <c r="AQ9" s="30">
        <v>243.10000000000002</v>
      </c>
      <c r="AR9" s="33">
        <v>423</v>
      </c>
      <c r="AS9" s="33">
        <v>194.6</v>
      </c>
      <c r="AT9" s="31">
        <v>292.3</v>
      </c>
      <c r="AU9" s="30">
        <v>311.2</v>
      </c>
      <c r="AV9" s="30">
        <v>397.7</v>
      </c>
      <c r="AW9" s="30">
        <v>213.2</v>
      </c>
      <c r="AX9" s="30">
        <v>153.89999999999998</v>
      </c>
      <c r="AY9" s="30">
        <v>116.7</v>
      </c>
      <c r="AZ9" s="30">
        <v>515.19999999999993</v>
      </c>
      <c r="BA9" s="30">
        <v>253.29999999999998</v>
      </c>
      <c r="BB9" s="30">
        <v>245.99999999999997</v>
      </c>
      <c r="BC9" s="31">
        <v>292.012</v>
      </c>
      <c r="BD9" s="31">
        <v>320</v>
      </c>
      <c r="BE9" s="31">
        <v>172.3</v>
      </c>
      <c r="BF9" s="31">
        <v>262.41399999999999</v>
      </c>
      <c r="BG9" s="31">
        <v>246.60000000000002</v>
      </c>
      <c r="BH9" s="31">
        <v>393</v>
      </c>
      <c r="BI9" s="31">
        <v>262.36200000000002</v>
      </c>
      <c r="BJ9" s="31">
        <v>338.15700000000004</v>
      </c>
      <c r="BK9" s="31">
        <v>242.64500000000001</v>
      </c>
      <c r="BL9" s="31">
        <v>492.73699999999991</v>
      </c>
      <c r="BM9" s="31">
        <v>362.72500000000002</v>
      </c>
      <c r="BN9" s="31" t="s">
        <v>21</v>
      </c>
      <c r="BO9" s="31">
        <v>296.32400000000001</v>
      </c>
      <c r="BP9" s="31" t="s">
        <v>21</v>
      </c>
      <c r="BQ9" s="30">
        <v>389.69300000000004</v>
      </c>
      <c r="BR9" s="30">
        <v>493.57400000000001</v>
      </c>
      <c r="BS9" s="30">
        <v>320.53500000000008</v>
      </c>
      <c r="BT9" s="30">
        <v>373.23</v>
      </c>
      <c r="BU9" s="30">
        <v>400.34999999999997</v>
      </c>
      <c r="BV9" s="30">
        <v>360.93299999999999</v>
      </c>
      <c r="BW9" s="30">
        <v>360.93500000000006</v>
      </c>
      <c r="BX9" s="30">
        <v>354.726</v>
      </c>
      <c r="BY9" s="29">
        <v>313.88500000000005</v>
      </c>
    </row>
    <row r="10" spans="1:77" ht="12" customHeight="1" x14ac:dyDescent="0.2">
      <c r="A10" s="28" t="s">
        <v>27</v>
      </c>
      <c r="B10" s="27"/>
      <c r="C10" s="27"/>
      <c r="D10" s="35"/>
      <c r="E10" s="35"/>
      <c r="F10" s="24">
        <v>0.3</v>
      </c>
      <c r="G10" s="24">
        <v>1.3</v>
      </c>
      <c r="H10" s="24">
        <v>1</v>
      </c>
      <c r="I10" s="24">
        <v>0.2</v>
      </c>
      <c r="J10" s="24">
        <v>0.2</v>
      </c>
      <c r="K10" s="24">
        <v>0.1</v>
      </c>
      <c r="L10" s="25">
        <v>0.1</v>
      </c>
      <c r="M10" s="25">
        <v>0.1</v>
      </c>
      <c r="N10" s="24">
        <v>1</v>
      </c>
      <c r="O10" s="24">
        <f>SUM(AE10:AH10)</f>
        <v>2.5000000000000004</v>
      </c>
      <c r="P10" s="24">
        <v>1.7</v>
      </c>
      <c r="Q10" s="24">
        <v>1.5</v>
      </c>
      <c r="R10" s="24">
        <v>2.5000000000000004</v>
      </c>
      <c r="S10" s="24">
        <v>0.3</v>
      </c>
      <c r="T10" s="24">
        <v>0.2</v>
      </c>
      <c r="U10" s="24">
        <v>1.2E-2</v>
      </c>
      <c r="V10" s="24">
        <v>2.5000000000000001E-2</v>
      </c>
      <c r="W10" s="24">
        <v>6.2389999999999999</v>
      </c>
      <c r="X10" s="24">
        <v>7.8689999999999998</v>
      </c>
      <c r="Y10" s="24">
        <v>0.126</v>
      </c>
      <c r="Z10" s="26"/>
      <c r="AA10" s="25">
        <v>0</v>
      </c>
      <c r="AB10" s="25">
        <v>0</v>
      </c>
      <c r="AC10" s="25">
        <v>1</v>
      </c>
      <c r="AD10" s="25">
        <v>0.4</v>
      </c>
      <c r="AE10" s="24">
        <v>0</v>
      </c>
      <c r="AF10" s="24">
        <v>0</v>
      </c>
      <c r="AG10" s="24">
        <v>0</v>
      </c>
      <c r="AH10" s="24">
        <v>2.5000000000000004</v>
      </c>
      <c r="AI10" s="24">
        <v>0</v>
      </c>
      <c r="AJ10" s="24">
        <v>1.4</v>
      </c>
      <c r="AK10" s="24">
        <v>0.2</v>
      </c>
      <c r="AL10" s="24">
        <v>0.1</v>
      </c>
      <c r="AM10" s="24">
        <v>0</v>
      </c>
      <c r="AN10" s="24">
        <v>0.4</v>
      </c>
      <c r="AO10" s="24">
        <v>0.6</v>
      </c>
      <c r="AP10" s="24">
        <v>0.5</v>
      </c>
      <c r="AQ10" s="24">
        <v>0.1</v>
      </c>
      <c r="AR10" s="25">
        <v>1.8</v>
      </c>
      <c r="AS10" s="25">
        <v>0.5</v>
      </c>
      <c r="AT10" s="23">
        <v>0.1</v>
      </c>
      <c r="AU10" s="24">
        <v>0</v>
      </c>
      <c r="AV10" s="24">
        <v>0</v>
      </c>
      <c r="AW10" s="24">
        <v>0</v>
      </c>
      <c r="AX10" s="24">
        <v>0.3</v>
      </c>
      <c r="AY10" s="24">
        <v>0</v>
      </c>
      <c r="AZ10" s="24">
        <v>0.1</v>
      </c>
      <c r="BA10" s="24">
        <v>0</v>
      </c>
      <c r="BB10" s="24">
        <v>0.1</v>
      </c>
      <c r="BC10" s="23">
        <v>1.2E-2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2.5000000000000001E-2</v>
      </c>
      <c r="BK10" s="23">
        <v>5.0000000000000001E-3</v>
      </c>
      <c r="BL10" s="23">
        <v>3.4000000000000002E-2</v>
      </c>
      <c r="BM10" s="23">
        <v>0</v>
      </c>
      <c r="BN10" s="23"/>
      <c r="BO10" s="23">
        <v>6.2</v>
      </c>
      <c r="BP10" s="23"/>
      <c r="BQ10" s="24">
        <v>2.484</v>
      </c>
      <c r="BR10" s="24">
        <v>2.2890000000000001</v>
      </c>
      <c r="BS10" s="23">
        <v>1.2409999999999999</v>
      </c>
      <c r="BT10" s="23">
        <v>1.855</v>
      </c>
      <c r="BU10" s="23">
        <v>0</v>
      </c>
      <c r="BV10" s="23">
        <v>0</v>
      </c>
      <c r="BW10" s="23">
        <v>0.126</v>
      </c>
      <c r="BX10" s="23">
        <v>0</v>
      </c>
      <c r="BY10" s="22">
        <v>0</v>
      </c>
    </row>
    <row r="11" spans="1:77" ht="12" customHeight="1" x14ac:dyDescent="0.2">
      <c r="A11" s="28" t="s">
        <v>19</v>
      </c>
      <c r="B11" s="27"/>
      <c r="C11" s="27"/>
      <c r="D11" s="35"/>
      <c r="E11" s="35"/>
      <c r="F11" s="24">
        <v>22.2</v>
      </c>
      <c r="G11" s="24">
        <v>24.3</v>
      </c>
      <c r="H11" s="24">
        <v>21.9</v>
      </c>
      <c r="I11" s="24">
        <v>14.2</v>
      </c>
      <c r="J11" s="24">
        <v>25.5</v>
      </c>
      <c r="K11" s="24">
        <v>17.600000000000001</v>
      </c>
      <c r="L11" s="25">
        <v>10.4</v>
      </c>
      <c r="M11" s="25">
        <v>16</v>
      </c>
      <c r="N11" s="24">
        <v>20.93</v>
      </c>
      <c r="O11" s="24">
        <f>SUM(AE11:AH11)</f>
        <v>8.2000000000000011</v>
      </c>
      <c r="P11" s="24">
        <v>1.5</v>
      </c>
      <c r="Q11" s="24">
        <v>4.8</v>
      </c>
      <c r="R11" s="24">
        <v>4.7000000000000011</v>
      </c>
      <c r="S11" s="24">
        <v>1</v>
      </c>
      <c r="T11" s="24">
        <v>3</v>
      </c>
      <c r="U11" s="24">
        <v>2.2000000000000002</v>
      </c>
      <c r="V11" s="24">
        <v>1.417</v>
      </c>
      <c r="W11" s="24">
        <v>1.48</v>
      </c>
      <c r="X11" s="24">
        <v>2.694</v>
      </c>
      <c r="Y11" s="24">
        <v>4.1840000000000002</v>
      </c>
      <c r="Z11" s="26"/>
      <c r="AA11" s="25">
        <v>4.71</v>
      </c>
      <c r="AB11" s="25">
        <v>2.6</v>
      </c>
      <c r="AC11" s="25">
        <v>1.6</v>
      </c>
      <c r="AD11" s="25">
        <v>2.2999999999999998</v>
      </c>
      <c r="AE11" s="24">
        <v>1.5</v>
      </c>
      <c r="AF11" s="24">
        <v>0.7</v>
      </c>
      <c r="AG11" s="24">
        <v>1.3</v>
      </c>
      <c r="AH11" s="24">
        <v>4.7000000000000011</v>
      </c>
      <c r="AI11" s="24">
        <v>0.5</v>
      </c>
      <c r="AJ11" s="24">
        <v>0.5</v>
      </c>
      <c r="AK11" s="24">
        <v>0.3</v>
      </c>
      <c r="AL11" s="24">
        <v>0.2</v>
      </c>
      <c r="AM11" s="24">
        <v>0.3</v>
      </c>
      <c r="AN11" s="24">
        <v>1.3</v>
      </c>
      <c r="AO11" s="24">
        <v>2.9</v>
      </c>
      <c r="AP11" s="24">
        <v>0.3</v>
      </c>
      <c r="AQ11" s="24">
        <v>0.2</v>
      </c>
      <c r="AR11" s="25">
        <v>3.2</v>
      </c>
      <c r="AS11" s="25">
        <v>0.9</v>
      </c>
      <c r="AT11" s="2">
        <v>0.4</v>
      </c>
      <c r="AU11" s="24">
        <v>0.4</v>
      </c>
      <c r="AV11" s="24">
        <v>0.1</v>
      </c>
      <c r="AW11" s="24">
        <v>0.2</v>
      </c>
      <c r="AX11" s="24">
        <v>0.3</v>
      </c>
      <c r="AY11" s="24">
        <v>0.2</v>
      </c>
      <c r="AZ11" s="24">
        <v>1.8</v>
      </c>
      <c r="BA11" s="24">
        <v>1</v>
      </c>
      <c r="BB11" s="24">
        <v>0</v>
      </c>
      <c r="BC11" s="2">
        <v>0.3</v>
      </c>
      <c r="BD11" s="23">
        <v>0.1</v>
      </c>
      <c r="BE11" s="23">
        <v>0.1</v>
      </c>
      <c r="BF11" s="23">
        <v>1.7</v>
      </c>
      <c r="BG11" s="23">
        <v>0.4</v>
      </c>
      <c r="BH11" s="23">
        <v>0</v>
      </c>
      <c r="BI11" s="23">
        <v>0.221</v>
      </c>
      <c r="BJ11" s="23">
        <v>0.79600000000000004</v>
      </c>
      <c r="BK11" s="23">
        <v>3.3000000000000002E-2</v>
      </c>
      <c r="BL11" s="23">
        <v>1.2E-2</v>
      </c>
      <c r="BM11" s="23">
        <v>0.95099999999999996</v>
      </c>
      <c r="BN11" s="23"/>
      <c r="BO11" s="23">
        <v>0.48399999999999999</v>
      </c>
      <c r="BP11" s="23"/>
      <c r="BQ11" s="24">
        <v>1.0509999999999999</v>
      </c>
      <c r="BR11" s="24">
        <v>8.2000000000000003E-2</v>
      </c>
      <c r="BS11" s="23">
        <v>0.96</v>
      </c>
      <c r="BT11" s="23">
        <v>0.60100000000000009</v>
      </c>
      <c r="BU11" s="23">
        <v>1.3010000000000002</v>
      </c>
      <c r="BV11" s="23">
        <v>1.347</v>
      </c>
      <c r="BW11" s="23">
        <v>0.9</v>
      </c>
      <c r="BX11" s="23">
        <v>0.63600000000000012</v>
      </c>
      <c r="BY11" s="22">
        <v>0.85000000000000009</v>
      </c>
    </row>
    <row r="12" spans="1:77" ht="12" customHeight="1" x14ac:dyDescent="0.2">
      <c r="A12" s="28" t="s">
        <v>26</v>
      </c>
      <c r="B12" s="27"/>
      <c r="C12" s="27"/>
      <c r="D12" s="35"/>
      <c r="E12" s="35"/>
      <c r="F12" s="24">
        <v>145.6</v>
      </c>
      <c r="G12" s="24">
        <v>220.6</v>
      </c>
      <c r="H12" s="24">
        <v>289.3</v>
      </c>
      <c r="I12" s="24">
        <v>1084.0999999999999</v>
      </c>
      <c r="J12" s="24">
        <v>989.3</v>
      </c>
      <c r="K12" s="24">
        <v>968.3</v>
      </c>
      <c r="L12" s="25">
        <v>950.7</v>
      </c>
      <c r="M12" s="25">
        <v>1146.8</v>
      </c>
      <c r="N12" s="24">
        <v>1322.02</v>
      </c>
      <c r="O12" s="24">
        <f>SUM(AE12:AH12)</f>
        <v>1991.7999999999997</v>
      </c>
      <c r="P12" s="24">
        <v>1117.2</v>
      </c>
      <c r="Q12" s="24">
        <v>1257.3999999999999</v>
      </c>
      <c r="R12" s="24">
        <v>1113.1999999999998</v>
      </c>
      <c r="S12" s="24">
        <v>1045.2</v>
      </c>
      <c r="T12" s="24">
        <v>1119.0999999999999</v>
      </c>
      <c r="U12" s="24">
        <v>1005.6999999999999</v>
      </c>
      <c r="V12" s="24">
        <v>1150.2339999999999</v>
      </c>
      <c r="W12" s="24">
        <v>1292.1599999999999</v>
      </c>
      <c r="X12" s="24">
        <v>1379.63</v>
      </c>
      <c r="Y12" s="24">
        <v>1361.558</v>
      </c>
      <c r="Z12" s="26"/>
      <c r="AA12" s="25">
        <v>356.22</v>
      </c>
      <c r="AB12" s="25">
        <v>214.5</v>
      </c>
      <c r="AC12" s="25">
        <v>113.6</v>
      </c>
      <c r="AD12" s="25">
        <v>106.6</v>
      </c>
      <c r="AE12" s="24">
        <v>392.6</v>
      </c>
      <c r="AF12" s="24">
        <v>147.9</v>
      </c>
      <c r="AG12" s="24">
        <v>338.1</v>
      </c>
      <c r="AH12" s="24">
        <v>1113.1999999999998</v>
      </c>
      <c r="AI12" s="24">
        <v>186.8</v>
      </c>
      <c r="AJ12" s="24">
        <v>556.4</v>
      </c>
      <c r="AK12" s="24">
        <v>78.7</v>
      </c>
      <c r="AL12" s="24">
        <v>295.3</v>
      </c>
      <c r="AM12" s="24">
        <v>245.9</v>
      </c>
      <c r="AN12" s="24">
        <v>548.79999999999995</v>
      </c>
      <c r="AO12" s="24">
        <v>239.5</v>
      </c>
      <c r="AP12" s="24">
        <v>223.2</v>
      </c>
      <c r="AQ12" s="24">
        <v>233.4</v>
      </c>
      <c r="AR12" s="25">
        <v>411.4</v>
      </c>
      <c r="AS12" s="25">
        <v>188.5</v>
      </c>
      <c r="AT12" s="2">
        <v>279.89999999999998</v>
      </c>
      <c r="AU12" s="24">
        <v>301.10000000000002</v>
      </c>
      <c r="AV12" s="24">
        <v>381.9</v>
      </c>
      <c r="AW12" s="24">
        <v>210.6</v>
      </c>
      <c r="AX12" s="24">
        <v>151.6</v>
      </c>
      <c r="AY12" s="24">
        <v>114.5</v>
      </c>
      <c r="AZ12" s="24">
        <v>512.79999999999995</v>
      </c>
      <c r="BA12" s="24">
        <v>250.2</v>
      </c>
      <c r="BB12" s="24">
        <v>241.6</v>
      </c>
      <c r="BC12" s="23">
        <v>289.39999999999998</v>
      </c>
      <c r="BD12" s="23">
        <v>303.89999999999998</v>
      </c>
      <c r="BE12" s="23">
        <v>160.4</v>
      </c>
      <c r="BF12" s="23">
        <v>252</v>
      </c>
      <c r="BG12" s="23">
        <v>228.4</v>
      </c>
      <c r="BH12" s="23">
        <v>366</v>
      </c>
      <c r="BI12" s="23">
        <v>240.59000000000003</v>
      </c>
      <c r="BJ12" s="23">
        <v>315.24400000000003</v>
      </c>
      <c r="BK12" s="23">
        <v>223.49</v>
      </c>
      <c r="BL12" s="23">
        <v>459.44999999999993</v>
      </c>
      <c r="BM12" s="23">
        <v>339.23</v>
      </c>
      <c r="BN12" s="23"/>
      <c r="BO12" s="23">
        <v>269.99</v>
      </c>
      <c r="BP12" s="23"/>
      <c r="BQ12" s="24">
        <v>276.35000000000002</v>
      </c>
      <c r="BR12" s="24">
        <v>463.36500000000001</v>
      </c>
      <c r="BS12" s="23">
        <v>291.79500000000002</v>
      </c>
      <c r="BT12" s="23">
        <v>348.12</v>
      </c>
      <c r="BU12" s="23">
        <v>362.27</v>
      </c>
      <c r="BV12" s="23">
        <v>340.488</v>
      </c>
      <c r="BW12" s="23">
        <v>328.59000000000003</v>
      </c>
      <c r="BX12" s="23">
        <v>330.21</v>
      </c>
      <c r="BY12" s="22">
        <v>269.85000000000002</v>
      </c>
    </row>
    <row r="13" spans="1:77" ht="12" customHeight="1" x14ac:dyDescent="0.2">
      <c r="A13" s="28" t="s">
        <v>25</v>
      </c>
      <c r="B13" s="27"/>
      <c r="C13" s="27"/>
      <c r="D13" s="35"/>
      <c r="E13" s="35"/>
      <c r="F13" s="24">
        <v>0.7</v>
      </c>
      <c r="G13" s="24">
        <v>5</v>
      </c>
      <c r="H13" s="24">
        <v>2.9</v>
      </c>
      <c r="I13" s="24">
        <v>23.5</v>
      </c>
      <c r="J13" s="24">
        <v>30.6</v>
      </c>
      <c r="K13" s="24">
        <v>65.400000000000006</v>
      </c>
      <c r="L13" s="25">
        <v>18.600000000000001</v>
      </c>
      <c r="M13" s="25">
        <v>41.5</v>
      </c>
      <c r="N13" s="24">
        <v>186.54</v>
      </c>
      <c r="O13" s="24">
        <f>SUM(AE13:AH13)</f>
        <v>72.8</v>
      </c>
      <c r="P13" s="24">
        <v>69.8</v>
      </c>
      <c r="Q13" s="24">
        <v>77.400000000000006</v>
      </c>
      <c r="R13" s="24">
        <v>31</v>
      </c>
      <c r="S13" s="24">
        <v>17.600000000000001</v>
      </c>
      <c r="T13" s="24">
        <v>5.5</v>
      </c>
      <c r="U13" s="24">
        <v>38.299999999999997</v>
      </c>
      <c r="V13" s="24">
        <v>77.894999999999996</v>
      </c>
      <c r="W13" s="24">
        <v>93.283999999999992</v>
      </c>
      <c r="X13" s="24">
        <v>104.623</v>
      </c>
      <c r="Y13" s="24">
        <v>101.02500000000001</v>
      </c>
      <c r="Z13" s="26"/>
      <c r="AA13" s="25">
        <v>10.52</v>
      </c>
      <c r="AB13" s="25">
        <v>9.5</v>
      </c>
      <c r="AC13" s="25">
        <v>135.30000000000001</v>
      </c>
      <c r="AD13" s="25">
        <v>12</v>
      </c>
      <c r="AE13" s="24">
        <v>14.2</v>
      </c>
      <c r="AF13" s="24">
        <v>11.4</v>
      </c>
      <c r="AG13" s="24">
        <v>16.2</v>
      </c>
      <c r="AH13" s="24">
        <v>31</v>
      </c>
      <c r="AI13" s="24">
        <v>11.2</v>
      </c>
      <c r="AJ13" s="24">
        <v>27.1</v>
      </c>
      <c r="AK13" s="24">
        <v>22.2</v>
      </c>
      <c r="AL13" s="24">
        <v>9.3000000000000007</v>
      </c>
      <c r="AM13" s="24">
        <v>8.9</v>
      </c>
      <c r="AN13" s="24">
        <v>8.6</v>
      </c>
      <c r="AO13" s="24">
        <v>46.9</v>
      </c>
      <c r="AP13" s="24">
        <v>13</v>
      </c>
      <c r="AQ13" s="24">
        <v>9.1</v>
      </c>
      <c r="AR13" s="25">
        <v>5.6</v>
      </c>
      <c r="AS13" s="25">
        <v>4.7</v>
      </c>
      <c r="AT13" s="2">
        <v>11.6</v>
      </c>
      <c r="AU13" s="24">
        <v>3.9</v>
      </c>
      <c r="AV13" s="24">
        <v>11.9</v>
      </c>
      <c r="AW13" s="24">
        <v>0.1</v>
      </c>
      <c r="AX13" s="24">
        <v>1.7</v>
      </c>
      <c r="AY13" s="24">
        <v>1.7</v>
      </c>
      <c r="AZ13" s="24">
        <v>0.1</v>
      </c>
      <c r="BA13" s="24">
        <v>2.1</v>
      </c>
      <c r="BB13" s="24">
        <v>1.6</v>
      </c>
      <c r="BC13" s="2">
        <v>2.3000000000000003</v>
      </c>
      <c r="BD13" s="23">
        <v>15.5</v>
      </c>
      <c r="BE13" s="23">
        <v>11.8</v>
      </c>
      <c r="BF13" s="23">
        <v>8.6999999999999993</v>
      </c>
      <c r="BG13" s="23">
        <v>17.8</v>
      </c>
      <c r="BH13" s="23">
        <v>16.7</v>
      </c>
      <c r="BI13" s="23">
        <v>21.506999999999998</v>
      </c>
      <c r="BJ13" s="23">
        <v>21.888000000000002</v>
      </c>
      <c r="BK13" s="23">
        <v>19.076000000000001</v>
      </c>
      <c r="BL13" s="23">
        <v>32.058</v>
      </c>
      <c r="BM13" s="23">
        <v>22.5</v>
      </c>
      <c r="BN13" s="23"/>
      <c r="BO13" s="23">
        <v>19.649999999999999</v>
      </c>
      <c r="BP13" s="23"/>
      <c r="BQ13" s="24">
        <v>28.308</v>
      </c>
      <c r="BR13" s="24">
        <v>27.754999999999999</v>
      </c>
      <c r="BS13" s="23">
        <v>26</v>
      </c>
      <c r="BT13" s="23">
        <v>22.560000000000002</v>
      </c>
      <c r="BU13" s="23">
        <v>26.880000000000003</v>
      </c>
      <c r="BV13" s="23">
        <v>19.015000000000001</v>
      </c>
      <c r="BW13" s="23">
        <v>31.25</v>
      </c>
      <c r="BX13" s="23">
        <v>23.880000000000003</v>
      </c>
      <c r="BY13" s="22">
        <v>37</v>
      </c>
    </row>
    <row r="14" spans="1:77" ht="12" customHeight="1" x14ac:dyDescent="0.2">
      <c r="A14" s="28" t="s">
        <v>24</v>
      </c>
      <c r="B14" s="27"/>
      <c r="C14" s="27"/>
      <c r="D14" s="35"/>
      <c r="E14" s="35"/>
      <c r="F14" s="24">
        <v>0</v>
      </c>
      <c r="G14" s="24">
        <v>0</v>
      </c>
      <c r="H14" s="24">
        <v>0</v>
      </c>
      <c r="I14" s="24">
        <v>13.9</v>
      </c>
      <c r="J14" s="24">
        <v>32</v>
      </c>
      <c r="K14" s="24">
        <v>28.7</v>
      </c>
      <c r="L14" s="25">
        <v>19.600000000000001</v>
      </c>
      <c r="M14" s="25">
        <v>14.4</v>
      </c>
      <c r="N14" s="24">
        <v>0.5</v>
      </c>
      <c r="O14" s="24">
        <f>SUM(AE14:AH14)</f>
        <v>0.7</v>
      </c>
      <c r="P14" s="24">
        <v>0.1</v>
      </c>
      <c r="Q14" s="24">
        <v>17.3</v>
      </c>
      <c r="R14" s="24">
        <v>0.7</v>
      </c>
      <c r="S14" s="24">
        <v>11.7</v>
      </c>
      <c r="T14" s="24">
        <v>0.4</v>
      </c>
      <c r="U14" s="24">
        <v>0.314</v>
      </c>
      <c r="V14" s="24">
        <v>5.2479999999999993</v>
      </c>
      <c r="W14" s="24">
        <v>1.232</v>
      </c>
      <c r="X14" s="24">
        <v>81.709999999999994</v>
      </c>
      <c r="Y14" s="24">
        <v>9.9300000000000015</v>
      </c>
      <c r="Z14" s="26"/>
      <c r="AA14" s="25">
        <v>0.2</v>
      </c>
      <c r="AB14" s="25">
        <v>0.8</v>
      </c>
      <c r="AC14" s="25">
        <v>0</v>
      </c>
      <c r="AD14" s="25">
        <v>0</v>
      </c>
      <c r="AE14" s="24">
        <v>0</v>
      </c>
      <c r="AF14" s="24">
        <v>0</v>
      </c>
      <c r="AG14" s="24">
        <v>0</v>
      </c>
      <c r="AH14" s="24">
        <v>0.7</v>
      </c>
      <c r="AI14" s="24">
        <v>0.1</v>
      </c>
      <c r="AJ14" s="24">
        <v>0</v>
      </c>
      <c r="AK14" s="24">
        <v>0</v>
      </c>
      <c r="AL14" s="24">
        <v>0</v>
      </c>
      <c r="AM14" s="24">
        <v>0</v>
      </c>
      <c r="AN14" s="24">
        <v>0.1</v>
      </c>
      <c r="AO14" s="24">
        <v>0</v>
      </c>
      <c r="AP14" s="24">
        <v>17.2</v>
      </c>
      <c r="AQ14" s="24">
        <v>0</v>
      </c>
      <c r="AR14" s="25">
        <v>0.4</v>
      </c>
      <c r="AS14" s="25">
        <v>0</v>
      </c>
      <c r="AT14" s="2">
        <v>0.3</v>
      </c>
      <c r="AU14" s="24">
        <v>5.6</v>
      </c>
      <c r="AV14" s="24">
        <v>3.8</v>
      </c>
      <c r="AW14" s="24">
        <v>2.2999999999999998</v>
      </c>
      <c r="AX14" s="24">
        <v>0</v>
      </c>
      <c r="AY14" s="24">
        <v>0</v>
      </c>
      <c r="AZ14" s="24">
        <v>0.4</v>
      </c>
      <c r="BA14" s="24">
        <v>0</v>
      </c>
      <c r="BB14" s="24">
        <v>0</v>
      </c>
      <c r="BC14" s="23">
        <v>0</v>
      </c>
      <c r="BD14" s="23">
        <v>0.3</v>
      </c>
      <c r="BE14" s="23">
        <v>0</v>
      </c>
      <c r="BF14" s="23">
        <v>1.4E-2</v>
      </c>
      <c r="BG14" s="23">
        <v>0</v>
      </c>
      <c r="BH14" s="23">
        <v>5</v>
      </c>
      <c r="BI14" s="23">
        <v>4.3999999999999997E-2</v>
      </c>
      <c r="BJ14" s="23">
        <v>0.20400000000000001</v>
      </c>
      <c r="BK14" s="23">
        <v>4.0999999999999995E-2</v>
      </c>
      <c r="BL14" s="23">
        <v>1.147</v>
      </c>
      <c r="BM14" s="23">
        <v>4.3999999999999997E-2</v>
      </c>
      <c r="BN14" s="23"/>
      <c r="BO14" s="23">
        <v>0</v>
      </c>
      <c r="BP14" s="23"/>
      <c r="BQ14" s="24">
        <v>81.5</v>
      </c>
      <c r="BR14" s="24">
        <v>4.7E-2</v>
      </c>
      <c r="BS14" s="23">
        <v>6.9000000000000006E-2</v>
      </c>
      <c r="BT14" s="23">
        <v>9.4E-2</v>
      </c>
      <c r="BU14" s="23">
        <v>9.8140000000000001</v>
      </c>
      <c r="BV14" s="23">
        <v>4.7E-2</v>
      </c>
      <c r="BW14" s="23">
        <v>6.9000000000000006E-2</v>
      </c>
      <c r="BX14" s="23">
        <v>0</v>
      </c>
      <c r="BY14" s="22">
        <v>6.1</v>
      </c>
    </row>
    <row r="15" spans="1:77" ht="12" customHeight="1" x14ac:dyDescent="0.2">
      <c r="A15" s="28" t="s">
        <v>23</v>
      </c>
      <c r="B15" s="27"/>
      <c r="C15" s="27"/>
      <c r="D15" s="35"/>
      <c r="E15" s="35"/>
      <c r="F15" s="24">
        <v>20</v>
      </c>
      <c r="G15" s="24">
        <v>20</v>
      </c>
      <c r="H15" s="24">
        <v>20</v>
      </c>
      <c r="I15" s="24">
        <v>0.6</v>
      </c>
      <c r="J15" s="24">
        <v>0.3</v>
      </c>
      <c r="K15" s="24">
        <v>12.1</v>
      </c>
      <c r="L15" s="25">
        <v>0.1</v>
      </c>
      <c r="M15" s="25">
        <v>0.1</v>
      </c>
      <c r="N15" s="24">
        <v>18.2</v>
      </c>
      <c r="O15" s="24">
        <f>SUM(AE15:AH15)</f>
        <v>0.89999999999999991</v>
      </c>
      <c r="P15" s="24">
        <v>1.5999999999999999</v>
      </c>
      <c r="Q15" s="24">
        <v>10.5</v>
      </c>
      <c r="R15" s="24">
        <v>0.89999999999999991</v>
      </c>
      <c r="S15" s="24">
        <v>0.2</v>
      </c>
      <c r="T15" s="24">
        <v>3</v>
      </c>
      <c r="U15" s="24">
        <v>0.2</v>
      </c>
      <c r="V15" s="24">
        <v>5.3</v>
      </c>
      <c r="W15" s="24">
        <v>3.5999999999999997E-2</v>
      </c>
      <c r="X15" s="24">
        <v>0.50600000000000001</v>
      </c>
      <c r="Y15" s="24">
        <v>0.121</v>
      </c>
      <c r="Z15" s="26"/>
      <c r="AA15" s="25">
        <v>0.1</v>
      </c>
      <c r="AB15" s="25">
        <v>5</v>
      </c>
      <c r="AC15" s="25">
        <v>5</v>
      </c>
      <c r="AD15" s="25">
        <v>0.2</v>
      </c>
      <c r="AE15" s="24">
        <v>0</v>
      </c>
      <c r="AF15" s="24">
        <v>0</v>
      </c>
      <c r="AG15" s="24">
        <v>0</v>
      </c>
      <c r="AH15" s="24">
        <v>0.89999999999999991</v>
      </c>
      <c r="AI15" s="24">
        <v>0</v>
      </c>
      <c r="AJ15" s="24">
        <v>0.2</v>
      </c>
      <c r="AK15" s="24">
        <v>0</v>
      </c>
      <c r="AL15" s="24">
        <v>1.4</v>
      </c>
      <c r="AM15" s="24">
        <v>0.2</v>
      </c>
      <c r="AN15" s="24">
        <v>0.1</v>
      </c>
      <c r="AO15" s="24">
        <v>0</v>
      </c>
      <c r="AP15" s="24">
        <v>10.199999999999999</v>
      </c>
      <c r="AQ15" s="24">
        <v>0.3</v>
      </c>
      <c r="AR15" s="25">
        <v>0.6</v>
      </c>
      <c r="AS15" s="25">
        <v>0</v>
      </c>
      <c r="AT15" s="2">
        <v>0</v>
      </c>
      <c r="AU15" s="24">
        <v>0.2</v>
      </c>
      <c r="AV15" s="24">
        <v>0</v>
      </c>
      <c r="AW15" s="24">
        <v>0</v>
      </c>
      <c r="AX15" s="24">
        <v>0</v>
      </c>
      <c r="AY15" s="24">
        <v>0.3</v>
      </c>
      <c r="AZ15" s="24">
        <v>0</v>
      </c>
      <c r="BA15" s="24">
        <v>0</v>
      </c>
      <c r="BB15" s="24">
        <v>2.7</v>
      </c>
      <c r="BC15" s="23">
        <v>0</v>
      </c>
      <c r="BD15" s="23">
        <v>0.2</v>
      </c>
      <c r="BE15" s="23">
        <v>0</v>
      </c>
      <c r="BF15" s="23">
        <v>0</v>
      </c>
      <c r="BG15" s="23">
        <v>0</v>
      </c>
      <c r="BH15" s="23">
        <v>5.3</v>
      </c>
      <c r="BI15" s="23">
        <v>0</v>
      </c>
      <c r="BJ15" s="23">
        <v>0</v>
      </c>
      <c r="BK15" s="23">
        <v>0</v>
      </c>
      <c r="BL15" s="23">
        <v>3.5999999999999997E-2</v>
      </c>
      <c r="BM15" s="23">
        <v>0</v>
      </c>
      <c r="BN15" s="23"/>
      <c r="BO15" s="23">
        <v>0</v>
      </c>
      <c r="BP15" s="23"/>
      <c r="BQ15" s="24">
        <v>0</v>
      </c>
      <c r="BR15" s="24">
        <v>3.5999999999999997E-2</v>
      </c>
      <c r="BS15" s="23">
        <v>0.47</v>
      </c>
      <c r="BT15" s="23">
        <v>0</v>
      </c>
      <c r="BU15" s="23">
        <v>8.5000000000000006E-2</v>
      </c>
      <c r="BV15" s="23">
        <v>3.5999999999999997E-2</v>
      </c>
      <c r="BW15" s="23">
        <v>0</v>
      </c>
      <c r="BX15" s="23">
        <v>0</v>
      </c>
      <c r="BY15" s="22">
        <v>8.5000000000000006E-2</v>
      </c>
    </row>
    <row r="16" spans="1:77" ht="12" customHeight="1" x14ac:dyDescent="0.2">
      <c r="A16" s="28" t="s">
        <v>14</v>
      </c>
      <c r="B16" s="35"/>
      <c r="C16" s="35"/>
      <c r="D16" s="35"/>
      <c r="E16" s="35"/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25">
        <v>0</v>
      </c>
      <c r="N16" s="24">
        <v>0</v>
      </c>
      <c r="O16" s="24">
        <f>SUM(AE16:AH16)</f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6"/>
      <c r="AA16" s="25">
        <v>0</v>
      </c>
      <c r="AB16" s="25">
        <v>0</v>
      </c>
      <c r="AC16" s="25">
        <v>0</v>
      </c>
      <c r="AD16" s="25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5">
        <v>0</v>
      </c>
      <c r="AS16" s="25">
        <v>0</v>
      </c>
      <c r="AT16" s="2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/>
      <c r="BO16" s="23">
        <v>0</v>
      </c>
      <c r="BP16" s="23"/>
      <c r="BQ16" s="24">
        <v>0</v>
      </c>
      <c r="BR16" s="24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2">
        <v>0</v>
      </c>
    </row>
    <row r="17" spans="1:77" ht="12" customHeight="1" x14ac:dyDescent="0.2">
      <c r="A17" s="40"/>
      <c r="B17" s="35"/>
      <c r="C17" s="35"/>
      <c r="D17" s="35"/>
      <c r="E17" s="35"/>
      <c r="F17" s="39"/>
      <c r="G17" s="39"/>
      <c r="H17" s="39"/>
      <c r="I17" s="39"/>
      <c r="J17" s="39"/>
      <c r="K17" s="3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4"/>
      <c r="W17" s="24"/>
      <c r="X17" s="24"/>
      <c r="Y17" s="24"/>
      <c r="Z17" s="26"/>
      <c r="AA17" s="25"/>
      <c r="AB17" s="25"/>
      <c r="AC17" s="25"/>
      <c r="AD17" s="25"/>
      <c r="AE17" s="24"/>
      <c r="AF17" s="24"/>
      <c r="AG17" s="24"/>
      <c r="AH17" s="24"/>
      <c r="AJ17" s="3"/>
      <c r="AK17" s="3"/>
      <c r="AL17" s="3"/>
      <c r="AM17" s="24"/>
      <c r="AN17" s="24"/>
      <c r="AO17" s="24"/>
      <c r="AP17" s="24"/>
      <c r="AQ17" s="24"/>
      <c r="AR17" s="25"/>
      <c r="AS17" s="25"/>
      <c r="AT17" s="2"/>
      <c r="AU17" s="24"/>
      <c r="AX17" s="4"/>
      <c r="BD17" s="23"/>
      <c r="BE17" s="23"/>
      <c r="BF17" s="23"/>
      <c r="BI17" s="23"/>
      <c r="BJ17" s="23"/>
      <c r="BK17" s="23"/>
      <c r="BL17" s="23"/>
      <c r="BM17" s="23"/>
      <c r="BN17" s="23"/>
      <c r="BO17" s="23"/>
      <c r="BP17" s="23"/>
      <c r="BQ17" s="37"/>
      <c r="BR17" s="37"/>
      <c r="BS17" s="37"/>
      <c r="BT17" s="37"/>
      <c r="BU17" s="37"/>
      <c r="BV17" s="37"/>
      <c r="BW17" s="37"/>
      <c r="BX17" s="37"/>
    </row>
    <row r="18" spans="1:77" ht="12" customHeight="1" x14ac:dyDescent="0.2">
      <c r="A18" s="36" t="s">
        <v>22</v>
      </c>
      <c r="B18" s="35"/>
      <c r="C18" s="35"/>
      <c r="D18" s="35"/>
      <c r="E18" s="35"/>
      <c r="F18" s="30">
        <v>-169.6</v>
      </c>
      <c r="G18" s="30">
        <v>-190.6</v>
      </c>
      <c r="H18" s="30">
        <v>-228.5</v>
      </c>
      <c r="I18" s="30">
        <v>-289.5</v>
      </c>
      <c r="J18" s="30">
        <v>-249</v>
      </c>
      <c r="K18" s="30">
        <v>-290.3</v>
      </c>
      <c r="L18" s="30">
        <v>-395.7</v>
      </c>
      <c r="M18" s="30">
        <v>-477.1</v>
      </c>
      <c r="N18" s="30">
        <v>-826.2</v>
      </c>
      <c r="O18" s="30">
        <v>-570.79999999999995</v>
      </c>
      <c r="P18" s="30">
        <v>-675.5</v>
      </c>
      <c r="Q18" s="30">
        <v>-788.6</v>
      </c>
      <c r="R18" s="30">
        <v>-904.90000000000009</v>
      </c>
      <c r="S18" s="30">
        <v>-937.2</v>
      </c>
      <c r="T18" s="30">
        <v>-848.30000000000007</v>
      </c>
      <c r="U18" s="30">
        <v>-752.10500000000002</v>
      </c>
      <c r="V18" s="30">
        <v>-507.55599999999993</v>
      </c>
      <c r="W18" s="30">
        <v>-745.34087999999997</v>
      </c>
      <c r="X18" s="30">
        <v>-320.28600000000006</v>
      </c>
      <c r="Y18" s="30">
        <v>-1169.7489999999998</v>
      </c>
      <c r="Z18" s="34"/>
      <c r="AA18" s="30">
        <v>-122.7</v>
      </c>
      <c r="AB18" s="30">
        <v>-219.20000000000002</v>
      </c>
      <c r="AC18" s="30">
        <v>-159.60000000000002</v>
      </c>
      <c r="AD18" s="30">
        <v>-131.30000000000001</v>
      </c>
      <c r="AE18" s="30">
        <v>-131.4</v>
      </c>
      <c r="AF18" s="30">
        <v>-138.29999999999998</v>
      </c>
      <c r="AG18" s="30">
        <v>-169.79999999999998</v>
      </c>
      <c r="AH18" s="30">
        <v>-904.90000000000009</v>
      </c>
      <c r="AI18" s="30">
        <v>-130.5</v>
      </c>
      <c r="AJ18" s="30">
        <v>-169.6</v>
      </c>
      <c r="AK18" s="30">
        <v>-184</v>
      </c>
      <c r="AL18" s="30">
        <v>-191.4</v>
      </c>
      <c r="AM18" s="30">
        <f>-SUM(AM19:AM25)</f>
        <v>-172.1</v>
      </c>
      <c r="AN18" s="30">
        <v>-205.8</v>
      </c>
      <c r="AO18" s="30">
        <v>-195.1</v>
      </c>
      <c r="AP18" s="30">
        <v>-215.6</v>
      </c>
      <c r="AQ18" s="30">
        <v>-227.60000000000002</v>
      </c>
      <c r="AR18" s="33">
        <v>-214.9</v>
      </c>
      <c r="AS18" s="33">
        <v>-180.60000000000002</v>
      </c>
      <c r="AT18" s="32">
        <v>-281.8</v>
      </c>
      <c r="AU18" s="30">
        <v>-233.80000000000004</v>
      </c>
      <c r="AV18" s="30">
        <v>-244.6</v>
      </c>
      <c r="AW18" s="30">
        <v>-198</v>
      </c>
      <c r="AX18" s="30">
        <v>-260.79999999999995</v>
      </c>
      <c r="AY18" s="30">
        <v>-228.7</v>
      </c>
      <c r="AZ18" s="30">
        <v>-236.10000000000002</v>
      </c>
      <c r="BA18" s="30">
        <v>-240.79999999999998</v>
      </c>
      <c r="BB18" s="30">
        <v>-142.70000000000002</v>
      </c>
      <c r="BC18" s="32">
        <v>-194.70500000000001</v>
      </c>
      <c r="BD18" s="31">
        <v>-170.2</v>
      </c>
      <c r="BE18" s="31">
        <v>-167.60000000000002</v>
      </c>
      <c r="BF18" s="31">
        <v>-219.6</v>
      </c>
      <c r="BG18" s="31">
        <v>-173.34999999999997</v>
      </c>
      <c r="BH18" s="31">
        <v>-115.99999999999999</v>
      </c>
      <c r="BI18" s="31">
        <v>-104.83299999999998</v>
      </c>
      <c r="BJ18" s="31">
        <v>-113.373</v>
      </c>
      <c r="BK18" s="31">
        <v>-199.1</v>
      </c>
      <c r="BL18" s="31">
        <v>-157.70599999999996</v>
      </c>
      <c r="BM18" s="31">
        <v>-177.68487999999999</v>
      </c>
      <c r="BN18" s="31" t="s">
        <v>21</v>
      </c>
      <c r="BO18" s="31">
        <v>-210.84999999999997</v>
      </c>
      <c r="BP18" s="31" t="s">
        <v>21</v>
      </c>
      <c r="BQ18" s="30">
        <v>-143.042</v>
      </c>
      <c r="BR18" s="30">
        <v>-41.156999999999996</v>
      </c>
      <c r="BS18" s="30">
        <v>-81.573000000000008</v>
      </c>
      <c r="BT18" s="30">
        <v>-54.514000000000003</v>
      </c>
      <c r="BU18" s="30">
        <v>-123.49999999999999</v>
      </c>
      <c r="BV18" s="30">
        <v>-965.87199999999984</v>
      </c>
      <c r="BW18" s="30">
        <v>-43.539999999999992</v>
      </c>
      <c r="BX18" s="30">
        <v>-36.837000000000003</v>
      </c>
      <c r="BY18" s="29">
        <v>-82.400700000000001</v>
      </c>
    </row>
    <row r="19" spans="1:77" ht="12" customHeight="1" x14ac:dyDescent="0.2">
      <c r="A19" s="28" t="s">
        <v>20</v>
      </c>
      <c r="B19" s="27"/>
      <c r="C19" s="27"/>
      <c r="D19" s="27"/>
      <c r="E19" s="27"/>
      <c r="F19" s="24">
        <v>5.6</v>
      </c>
      <c r="G19" s="24">
        <v>8.3000000000000007</v>
      </c>
      <c r="H19" s="24">
        <v>10.4</v>
      </c>
      <c r="I19" s="24">
        <v>19.2</v>
      </c>
      <c r="J19" s="24">
        <v>20.5</v>
      </c>
      <c r="K19" s="24">
        <v>19.100000000000001</v>
      </c>
      <c r="L19" s="25">
        <v>24.8</v>
      </c>
      <c r="M19" s="25">
        <v>52.7</v>
      </c>
      <c r="N19" s="24">
        <v>18.899999999999999</v>
      </c>
      <c r="O19" s="24">
        <f>SUM(AE19:AH19)</f>
        <v>42.8</v>
      </c>
      <c r="P19" s="24">
        <v>18</v>
      </c>
      <c r="Q19" s="24">
        <v>13.9</v>
      </c>
      <c r="R19" s="24">
        <v>34.299999999999997</v>
      </c>
      <c r="S19" s="24">
        <v>24.7</v>
      </c>
      <c r="T19" s="24">
        <v>39.6</v>
      </c>
      <c r="U19" s="24">
        <v>33.872999999999998</v>
      </c>
      <c r="V19" s="24">
        <v>50.370000000000005</v>
      </c>
      <c r="W19" s="24">
        <v>50.820000000000007</v>
      </c>
      <c r="X19" s="24">
        <v>57.78</v>
      </c>
      <c r="Y19" s="24">
        <v>899.86200000000008</v>
      </c>
      <c r="Z19" s="26"/>
      <c r="AA19" s="25">
        <v>3.6</v>
      </c>
      <c r="AB19" s="25">
        <v>1.6</v>
      </c>
      <c r="AC19" s="25">
        <v>4.3</v>
      </c>
      <c r="AD19" s="25">
        <v>4.2</v>
      </c>
      <c r="AE19" s="24">
        <v>2.6</v>
      </c>
      <c r="AF19" s="24">
        <v>2.8</v>
      </c>
      <c r="AG19" s="24">
        <v>3.1</v>
      </c>
      <c r="AH19" s="24">
        <v>34.299999999999997</v>
      </c>
      <c r="AI19" s="24">
        <v>4.5</v>
      </c>
      <c r="AJ19" s="24">
        <v>8.5</v>
      </c>
      <c r="AK19" s="24">
        <v>3.5</v>
      </c>
      <c r="AL19" s="24">
        <v>1.5</v>
      </c>
      <c r="AM19" s="24">
        <v>1.7</v>
      </c>
      <c r="AN19" s="24">
        <v>1</v>
      </c>
      <c r="AO19" s="24">
        <v>4.3</v>
      </c>
      <c r="AP19" s="24">
        <v>6.9</v>
      </c>
      <c r="AQ19" s="24">
        <v>6.3</v>
      </c>
      <c r="AR19" s="25">
        <v>7</v>
      </c>
      <c r="AS19" s="25">
        <v>8.3000000000000007</v>
      </c>
      <c r="AT19" s="2">
        <v>12.7</v>
      </c>
      <c r="AU19" s="24">
        <v>6.8</v>
      </c>
      <c r="AV19" s="24">
        <v>3.1</v>
      </c>
      <c r="AW19" s="24">
        <v>5.6</v>
      </c>
      <c r="AX19" s="24">
        <v>9.1999999999999993</v>
      </c>
      <c r="AY19" s="24">
        <v>9.1</v>
      </c>
      <c r="AZ19" s="24">
        <v>9.3000000000000007</v>
      </c>
      <c r="BA19" s="24">
        <v>15.5</v>
      </c>
      <c r="BB19" s="24">
        <v>5.7</v>
      </c>
      <c r="BC19" s="2">
        <v>6.7729999999999997</v>
      </c>
      <c r="BD19" s="23">
        <v>11.7</v>
      </c>
      <c r="BE19" s="23">
        <v>10.5</v>
      </c>
      <c r="BF19" s="23">
        <v>4.9000000000000004</v>
      </c>
      <c r="BG19" s="23">
        <v>14.2</v>
      </c>
      <c r="BH19" s="23">
        <v>15.3</v>
      </c>
      <c r="BI19" s="23">
        <v>11.07</v>
      </c>
      <c r="BJ19" s="23">
        <v>9.8000000000000007</v>
      </c>
      <c r="BK19" s="23">
        <v>11.780000000000001</v>
      </c>
      <c r="BL19" s="23">
        <v>11.959999999999999</v>
      </c>
      <c r="BM19" s="23">
        <v>10.92</v>
      </c>
      <c r="BN19" s="23"/>
      <c r="BO19" s="23">
        <v>16.16</v>
      </c>
      <c r="BP19" s="23"/>
      <c r="BQ19" s="24">
        <v>13.1</v>
      </c>
      <c r="BR19" s="24">
        <v>10.58</v>
      </c>
      <c r="BS19" s="23">
        <v>15.8</v>
      </c>
      <c r="BT19" s="23">
        <v>12.63</v>
      </c>
      <c r="BU19" s="23">
        <v>15.7</v>
      </c>
      <c r="BV19" s="23">
        <v>863.19999999999993</v>
      </c>
      <c r="BW19" s="23">
        <v>12.190000000000001</v>
      </c>
      <c r="BX19" s="23">
        <v>8.7720000000000002</v>
      </c>
      <c r="BY19" s="22">
        <v>6.3879999999999999</v>
      </c>
    </row>
    <row r="20" spans="1:77" ht="12" customHeight="1" x14ac:dyDescent="0.2">
      <c r="A20" s="28" t="s">
        <v>19</v>
      </c>
      <c r="B20" s="27"/>
      <c r="C20" s="27"/>
      <c r="D20" s="27"/>
      <c r="E20" s="27"/>
      <c r="F20" s="24">
        <v>132.4</v>
      </c>
      <c r="G20" s="24">
        <v>143.4</v>
      </c>
      <c r="H20" s="24">
        <v>176.9</v>
      </c>
      <c r="I20" s="24">
        <v>146.80000000000001</v>
      </c>
      <c r="J20" s="24">
        <v>196.8</v>
      </c>
      <c r="K20" s="24">
        <v>231.1</v>
      </c>
      <c r="L20" s="25">
        <v>297.8</v>
      </c>
      <c r="M20" s="25">
        <v>396.4</v>
      </c>
      <c r="N20" s="24">
        <v>725.1</v>
      </c>
      <c r="O20" s="24">
        <f>SUM(AE20:AH20)</f>
        <v>1069.7</v>
      </c>
      <c r="P20" s="24">
        <v>614.5</v>
      </c>
      <c r="Q20" s="24">
        <v>738.8</v>
      </c>
      <c r="R20" s="24">
        <v>678.7</v>
      </c>
      <c r="S20" s="24">
        <v>734.19999999999993</v>
      </c>
      <c r="T20" s="24">
        <v>566.29999999999995</v>
      </c>
      <c r="U20" s="24">
        <v>436.90000000000003</v>
      </c>
      <c r="V20" s="24">
        <v>374.06999999999994</v>
      </c>
      <c r="W20" s="24">
        <v>632.86</v>
      </c>
      <c r="X20" s="24">
        <v>241.71899999999999</v>
      </c>
      <c r="Y20" s="24">
        <v>211.87500000000003</v>
      </c>
      <c r="Z20" s="26"/>
      <c r="AA20" s="25">
        <v>108.9</v>
      </c>
      <c r="AB20" s="25">
        <v>201.5</v>
      </c>
      <c r="AC20" s="25">
        <v>131.69999999999999</v>
      </c>
      <c r="AD20" s="25">
        <v>107.2</v>
      </c>
      <c r="AE20" s="24">
        <v>114</v>
      </c>
      <c r="AF20" s="24">
        <v>119.8</v>
      </c>
      <c r="AG20" s="24">
        <v>157.19999999999999</v>
      </c>
      <c r="AH20" s="24">
        <v>678.7</v>
      </c>
      <c r="AI20" s="24">
        <v>115.8</v>
      </c>
      <c r="AJ20" s="24">
        <v>146.80000000000001</v>
      </c>
      <c r="AK20" s="24">
        <v>169.5</v>
      </c>
      <c r="AL20" s="24">
        <v>182.4</v>
      </c>
      <c r="AM20" s="24">
        <v>157.80000000000001</v>
      </c>
      <c r="AN20" s="24">
        <v>196</v>
      </c>
      <c r="AO20" s="24">
        <v>183.5</v>
      </c>
      <c r="AP20" s="24">
        <v>201.5</v>
      </c>
      <c r="AQ20" s="24">
        <v>196.4</v>
      </c>
      <c r="AR20" s="25">
        <v>167.4</v>
      </c>
      <c r="AS20" s="25">
        <v>136.5</v>
      </c>
      <c r="AT20" s="2">
        <v>178.4</v>
      </c>
      <c r="AU20" s="24">
        <v>184.3</v>
      </c>
      <c r="AV20" s="24">
        <v>196.6</v>
      </c>
      <c r="AW20" s="24">
        <v>146.9</v>
      </c>
      <c r="AX20" s="24">
        <v>206.4</v>
      </c>
      <c r="AY20" s="24">
        <v>169.2</v>
      </c>
      <c r="AZ20" s="24">
        <v>155.1</v>
      </c>
      <c r="BA20" s="24">
        <v>162.1</v>
      </c>
      <c r="BB20" s="24">
        <v>79.900000000000006</v>
      </c>
      <c r="BC20" s="2">
        <v>144.4</v>
      </c>
      <c r="BD20" s="23">
        <v>95.800000000000011</v>
      </c>
      <c r="BE20" s="23">
        <v>108.4</v>
      </c>
      <c r="BF20" s="23">
        <v>88.3</v>
      </c>
      <c r="BG20" s="23">
        <v>114.53999999999999</v>
      </c>
      <c r="BH20" s="23">
        <v>84.1</v>
      </c>
      <c r="BI20" s="23">
        <v>77.789999999999992</v>
      </c>
      <c r="BJ20" s="23">
        <v>97.64</v>
      </c>
      <c r="BK20" s="23">
        <v>172.2</v>
      </c>
      <c r="BL20" s="23">
        <v>131.69999999999999</v>
      </c>
      <c r="BM20" s="23">
        <v>155.56</v>
      </c>
      <c r="BN20" s="23"/>
      <c r="BO20" s="23">
        <v>173.4</v>
      </c>
      <c r="BP20" s="23"/>
      <c r="BQ20" s="24">
        <v>107</v>
      </c>
      <c r="BR20" s="24">
        <v>21.085999999999999</v>
      </c>
      <c r="BS20" s="23">
        <v>59</v>
      </c>
      <c r="BT20" s="23">
        <v>19.100000000000001</v>
      </c>
      <c r="BU20" s="23">
        <v>90.614999999999995</v>
      </c>
      <c r="BV20" s="23">
        <v>83.524000000000001</v>
      </c>
      <c r="BW20" s="23">
        <v>21.835999999999999</v>
      </c>
      <c r="BX20" s="23">
        <v>15.899999999999999</v>
      </c>
      <c r="BY20" s="22">
        <v>17.5</v>
      </c>
    </row>
    <row r="21" spans="1:77" ht="12" customHeight="1" x14ac:dyDescent="0.2">
      <c r="A21" s="28" t="s">
        <v>18</v>
      </c>
      <c r="B21" s="27"/>
      <c r="C21" s="27"/>
      <c r="D21" s="27"/>
      <c r="E21" s="27"/>
      <c r="F21" s="24">
        <v>8.3000000000000007</v>
      </c>
      <c r="G21" s="24">
        <v>6.7</v>
      </c>
      <c r="H21" s="24">
        <v>6.6</v>
      </c>
      <c r="I21" s="24">
        <v>8.1999999999999993</v>
      </c>
      <c r="J21" s="24">
        <v>7.9</v>
      </c>
      <c r="K21" s="24">
        <v>12</v>
      </c>
      <c r="L21" s="25">
        <v>12.6</v>
      </c>
      <c r="M21" s="25">
        <v>8.6999999999999993</v>
      </c>
      <c r="N21" s="24">
        <v>16.7</v>
      </c>
      <c r="O21" s="24">
        <f>SUM(AE21:AH21)</f>
        <v>46</v>
      </c>
      <c r="P21" s="24">
        <v>19.2</v>
      </c>
      <c r="Q21" s="24">
        <v>16.5</v>
      </c>
      <c r="R21" s="24">
        <v>37.6</v>
      </c>
      <c r="S21" s="24">
        <v>49</v>
      </c>
      <c r="T21" s="24">
        <v>65.599999999999994</v>
      </c>
      <c r="U21" s="24">
        <v>49.1</v>
      </c>
      <c r="V21" s="24">
        <v>44.619</v>
      </c>
      <c r="W21" s="24">
        <v>25.98</v>
      </c>
      <c r="X21" s="24">
        <v>25.029</v>
      </c>
      <c r="Y21" s="24">
        <v>9.3320000000000007</v>
      </c>
      <c r="Z21" s="26"/>
      <c r="AA21" s="25">
        <v>2.7</v>
      </c>
      <c r="AB21" s="25">
        <v>2.4</v>
      </c>
      <c r="AC21" s="25">
        <v>3.8</v>
      </c>
      <c r="AD21" s="25">
        <v>9.1999999999999993</v>
      </c>
      <c r="AE21" s="24">
        <v>4.2</v>
      </c>
      <c r="AF21" s="24">
        <v>2.1</v>
      </c>
      <c r="AG21" s="24">
        <v>2.1</v>
      </c>
      <c r="AH21" s="24">
        <v>37.6</v>
      </c>
      <c r="AI21" s="24">
        <v>2.6</v>
      </c>
      <c r="AJ21" s="24">
        <v>7.4</v>
      </c>
      <c r="AK21" s="24">
        <v>6.4</v>
      </c>
      <c r="AL21" s="24">
        <v>2.8</v>
      </c>
      <c r="AM21" s="24">
        <v>7.5</v>
      </c>
      <c r="AN21" s="24">
        <v>2.8</v>
      </c>
      <c r="AO21" s="24">
        <v>2.7</v>
      </c>
      <c r="AP21" s="24">
        <v>3.5</v>
      </c>
      <c r="AQ21" s="24">
        <v>11.1</v>
      </c>
      <c r="AR21" s="25">
        <v>8.5</v>
      </c>
      <c r="AS21" s="25">
        <v>5</v>
      </c>
      <c r="AT21" s="23">
        <v>13</v>
      </c>
      <c r="AU21" s="24">
        <v>11.5</v>
      </c>
      <c r="AV21" s="24">
        <v>14.5</v>
      </c>
      <c r="AW21" s="24">
        <v>11.2</v>
      </c>
      <c r="AX21" s="24">
        <v>11.8</v>
      </c>
      <c r="AY21" s="24">
        <v>16.3</v>
      </c>
      <c r="AZ21" s="24">
        <v>32</v>
      </c>
      <c r="BA21" s="24">
        <v>12.4</v>
      </c>
      <c r="BB21" s="24">
        <v>4.9000000000000004</v>
      </c>
      <c r="BC21" s="2">
        <v>12.3</v>
      </c>
      <c r="BD21" s="23">
        <v>6.3</v>
      </c>
      <c r="BE21" s="23">
        <v>12.5</v>
      </c>
      <c r="BF21" s="23">
        <v>18</v>
      </c>
      <c r="BG21" s="23">
        <v>17.100000000000001</v>
      </c>
      <c r="BH21" s="23">
        <v>13.8</v>
      </c>
      <c r="BI21" s="23">
        <v>12.024999999999999</v>
      </c>
      <c r="BJ21" s="23">
        <v>1.694</v>
      </c>
      <c r="BK21" s="23">
        <v>4.5</v>
      </c>
      <c r="BL21" s="23">
        <v>9.25</v>
      </c>
      <c r="BM21" s="23">
        <v>5.5</v>
      </c>
      <c r="BN21" s="23"/>
      <c r="BO21" s="23">
        <v>6.73</v>
      </c>
      <c r="BP21" s="23"/>
      <c r="BQ21" s="24">
        <v>14.899999999999999</v>
      </c>
      <c r="BR21" s="24">
        <v>3.98</v>
      </c>
      <c r="BS21" s="23">
        <v>2.1080000000000001</v>
      </c>
      <c r="BT21" s="23">
        <v>1.131</v>
      </c>
      <c r="BU21" s="23">
        <v>2.99</v>
      </c>
      <c r="BV21" s="23">
        <v>3.6789999999999998</v>
      </c>
      <c r="BW21" s="23">
        <v>1.9059999999999999</v>
      </c>
      <c r="BX21" s="23">
        <v>0.75700000000000012</v>
      </c>
      <c r="BY21" s="22">
        <v>0.29869999999999997</v>
      </c>
    </row>
    <row r="22" spans="1:77" ht="12" customHeight="1" x14ac:dyDescent="0.2">
      <c r="A22" s="28" t="s">
        <v>17</v>
      </c>
      <c r="B22" s="27"/>
      <c r="C22" s="27"/>
      <c r="D22" s="27"/>
      <c r="E22" s="27"/>
      <c r="F22" s="24">
        <v>3.3</v>
      </c>
      <c r="G22" s="24">
        <v>12.2</v>
      </c>
      <c r="H22" s="24">
        <v>14.6</v>
      </c>
      <c r="I22" s="24">
        <v>97</v>
      </c>
      <c r="J22" s="24">
        <v>10.4</v>
      </c>
      <c r="K22" s="24">
        <v>16.3</v>
      </c>
      <c r="L22" s="25">
        <v>39.700000000000003</v>
      </c>
      <c r="M22" s="25">
        <v>2.6</v>
      </c>
      <c r="N22" s="24">
        <v>9.6999999999999993</v>
      </c>
      <c r="O22" s="24">
        <f>SUM(AE22:AH22)</f>
        <v>5</v>
      </c>
      <c r="P22" s="24">
        <v>3.4</v>
      </c>
      <c r="Q22" s="24">
        <v>0.5</v>
      </c>
      <c r="R22" s="24">
        <v>1.9</v>
      </c>
      <c r="S22" s="24">
        <v>1.6</v>
      </c>
      <c r="T22" s="24">
        <v>3.6</v>
      </c>
      <c r="U22" s="24">
        <v>2.8319999999999999</v>
      </c>
      <c r="V22" s="24">
        <v>3.2590000000000003</v>
      </c>
      <c r="W22" s="24">
        <v>4.4908800000000024</v>
      </c>
      <c r="X22" s="24">
        <v>1.5409999999999999</v>
      </c>
      <c r="Y22" s="24">
        <v>5.8920000000000003</v>
      </c>
      <c r="Z22" s="26"/>
      <c r="AA22" s="25">
        <v>0.6</v>
      </c>
      <c r="AB22" s="25">
        <v>3.8</v>
      </c>
      <c r="AC22" s="25">
        <v>1.5</v>
      </c>
      <c r="AD22" s="25">
        <v>0.4</v>
      </c>
      <c r="AE22" s="24">
        <v>1.2</v>
      </c>
      <c r="AF22" s="24">
        <v>0.5</v>
      </c>
      <c r="AG22" s="24">
        <v>1.4</v>
      </c>
      <c r="AH22" s="24">
        <v>1.9</v>
      </c>
      <c r="AI22" s="24">
        <v>1.7</v>
      </c>
      <c r="AJ22" s="24">
        <v>1.3</v>
      </c>
      <c r="AK22" s="24">
        <v>0.1</v>
      </c>
      <c r="AL22" s="24">
        <v>0.3</v>
      </c>
      <c r="AM22" s="24">
        <v>0.2</v>
      </c>
      <c r="AN22" s="24">
        <v>0</v>
      </c>
      <c r="AO22" s="24">
        <v>0.3</v>
      </c>
      <c r="AP22" s="24">
        <v>0</v>
      </c>
      <c r="AQ22" s="24">
        <v>0.3</v>
      </c>
      <c r="AR22" s="25">
        <v>0.2</v>
      </c>
      <c r="AS22" s="25">
        <v>0.1</v>
      </c>
      <c r="AT22" s="2">
        <v>1.3</v>
      </c>
      <c r="AU22" s="24">
        <v>0.1</v>
      </c>
      <c r="AV22" s="24">
        <v>0.2</v>
      </c>
      <c r="AW22" s="24">
        <v>0.6</v>
      </c>
      <c r="AX22" s="24">
        <v>0.7</v>
      </c>
      <c r="AY22" s="24">
        <v>0.7</v>
      </c>
      <c r="AZ22" s="24">
        <v>1.3</v>
      </c>
      <c r="BA22" s="24">
        <v>1.5</v>
      </c>
      <c r="BB22" s="24">
        <v>0.1</v>
      </c>
      <c r="BC22" s="2">
        <v>1.6320000000000001</v>
      </c>
      <c r="BD22" s="23">
        <v>0.79999999999999993</v>
      </c>
      <c r="BE22" s="23">
        <v>0.3</v>
      </c>
      <c r="BF22" s="23">
        <v>0.1</v>
      </c>
      <c r="BG22" s="23">
        <v>0.42000000000000004</v>
      </c>
      <c r="BH22" s="23">
        <v>0.7</v>
      </c>
      <c r="BI22" s="23">
        <v>0.93700000000000006</v>
      </c>
      <c r="BJ22" s="23">
        <v>1.202</v>
      </c>
      <c r="BK22" s="23">
        <v>3</v>
      </c>
      <c r="BL22" s="23">
        <v>1.2360000000000022</v>
      </c>
      <c r="BM22" s="23">
        <v>0.23987999999999998</v>
      </c>
      <c r="BN22" s="23"/>
      <c r="BO22" s="23">
        <v>1.4999999999999999E-2</v>
      </c>
      <c r="BP22" s="23"/>
      <c r="BQ22" s="24">
        <v>6.0000000000000001E-3</v>
      </c>
      <c r="BR22" s="24">
        <v>0.20699999999999999</v>
      </c>
      <c r="BS22" s="23">
        <v>0.38200000000000001</v>
      </c>
      <c r="BT22" s="23">
        <v>18.936999999999998</v>
      </c>
      <c r="BU22" s="23">
        <v>0.85499999999999998</v>
      </c>
      <c r="BV22" s="23">
        <v>2.3519999999999999</v>
      </c>
      <c r="BW22" s="23">
        <v>1.3360000000000001</v>
      </c>
      <c r="BX22" s="23">
        <v>1.349</v>
      </c>
      <c r="BY22" s="22">
        <v>28.373999999999999</v>
      </c>
    </row>
    <row r="23" spans="1:77" ht="12" customHeight="1" x14ac:dyDescent="0.2">
      <c r="A23" s="28" t="s">
        <v>16</v>
      </c>
      <c r="B23" s="27"/>
      <c r="C23" s="27"/>
      <c r="D23" s="27"/>
      <c r="E23" s="27"/>
      <c r="F23" s="24">
        <v>0</v>
      </c>
      <c r="G23" s="24">
        <v>0</v>
      </c>
      <c r="H23" s="24">
        <v>0</v>
      </c>
      <c r="I23" s="24">
        <v>11.3</v>
      </c>
      <c r="J23" s="24">
        <v>12.7</v>
      </c>
      <c r="K23" s="24">
        <v>11.6</v>
      </c>
      <c r="L23" s="25">
        <v>16.600000000000001</v>
      </c>
      <c r="M23" s="25">
        <v>12.9</v>
      </c>
      <c r="N23" s="24">
        <v>13.9</v>
      </c>
      <c r="O23" s="24">
        <f>SUM(AE23:AH23)</f>
        <v>158.1</v>
      </c>
      <c r="P23" s="24">
        <v>13.1</v>
      </c>
      <c r="Q23" s="24">
        <v>10.700000000000001</v>
      </c>
      <c r="R23" s="24">
        <v>146</v>
      </c>
      <c r="S23" s="24">
        <v>118.2</v>
      </c>
      <c r="T23" s="24">
        <v>164.10000000000002</v>
      </c>
      <c r="U23" s="24">
        <v>222.5</v>
      </c>
      <c r="V23" s="24">
        <v>29.496000000000002</v>
      </c>
      <c r="W23" s="24">
        <v>21.393000000000001</v>
      </c>
      <c r="X23" s="24">
        <v>10.504000000000001</v>
      </c>
      <c r="Y23" s="24">
        <v>30.459</v>
      </c>
      <c r="Z23" s="26"/>
      <c r="AA23" s="25">
        <v>2.4</v>
      </c>
      <c r="AB23" s="25">
        <v>2</v>
      </c>
      <c r="AC23" s="25">
        <v>4.8</v>
      </c>
      <c r="AD23" s="25">
        <v>2.9</v>
      </c>
      <c r="AE23" s="24">
        <v>2.9</v>
      </c>
      <c r="AF23" s="24">
        <v>6.4</v>
      </c>
      <c r="AG23" s="24">
        <v>2.8</v>
      </c>
      <c r="AH23" s="24">
        <v>146</v>
      </c>
      <c r="AI23" s="24">
        <v>3.3</v>
      </c>
      <c r="AJ23" s="24">
        <v>3</v>
      </c>
      <c r="AK23" s="24">
        <v>3.9</v>
      </c>
      <c r="AL23" s="24">
        <v>2.9</v>
      </c>
      <c r="AM23" s="24">
        <v>3</v>
      </c>
      <c r="AN23" s="24">
        <v>2.5</v>
      </c>
      <c r="AO23" s="24">
        <v>3.3</v>
      </c>
      <c r="AP23" s="24">
        <v>1.9</v>
      </c>
      <c r="AQ23" s="24">
        <v>11.8</v>
      </c>
      <c r="AR23" s="25">
        <v>30</v>
      </c>
      <c r="AS23" s="25">
        <v>29.8</v>
      </c>
      <c r="AT23" s="2">
        <v>74.400000000000006</v>
      </c>
      <c r="AU23" s="24">
        <v>28.8</v>
      </c>
      <c r="AV23" s="24">
        <v>27.3</v>
      </c>
      <c r="AW23" s="24">
        <v>31.8</v>
      </c>
      <c r="AX23" s="24">
        <v>30.3</v>
      </c>
      <c r="AY23" s="24">
        <v>31</v>
      </c>
      <c r="AZ23" s="24">
        <v>34.9</v>
      </c>
      <c r="BA23" s="24">
        <v>48.2</v>
      </c>
      <c r="BB23" s="24">
        <v>50</v>
      </c>
      <c r="BC23" s="2">
        <v>28.4</v>
      </c>
      <c r="BD23" s="23">
        <v>53.9</v>
      </c>
      <c r="BE23" s="23">
        <v>33.5</v>
      </c>
      <c r="BF23" s="23">
        <v>106.7</v>
      </c>
      <c r="BG23" s="23">
        <v>24.08</v>
      </c>
      <c r="BH23" s="23">
        <v>1.6</v>
      </c>
      <c r="BI23" s="23">
        <v>1.399</v>
      </c>
      <c r="BJ23" s="23">
        <v>2.4169999999999998</v>
      </c>
      <c r="BK23" s="23">
        <v>5.4399999999999995</v>
      </c>
      <c r="BL23" s="23">
        <v>2.1580000000000004</v>
      </c>
      <c r="BM23" s="23">
        <v>3.35</v>
      </c>
      <c r="BN23" s="23"/>
      <c r="BO23" s="23">
        <v>10.445</v>
      </c>
      <c r="BP23" s="23"/>
      <c r="BQ23" s="24">
        <v>3.036</v>
      </c>
      <c r="BR23" s="24">
        <v>1.2429999999999999</v>
      </c>
      <c r="BS23" s="23">
        <v>2.4830000000000001</v>
      </c>
      <c r="BT23" s="23">
        <v>1.2010000000000001</v>
      </c>
      <c r="BU23" s="23">
        <v>9.1</v>
      </c>
      <c r="BV23" s="23">
        <v>9.8999999999999986</v>
      </c>
      <c r="BW23" s="23">
        <v>4.5519999999999996</v>
      </c>
      <c r="BX23" s="23">
        <v>6.907</v>
      </c>
      <c r="BY23" s="22">
        <v>21.5</v>
      </c>
    </row>
    <row r="24" spans="1:77" ht="12" customHeight="1" x14ac:dyDescent="0.2">
      <c r="A24" s="28" t="s">
        <v>15</v>
      </c>
      <c r="B24" s="27"/>
      <c r="C24" s="27"/>
      <c r="D24" s="27"/>
      <c r="E24" s="27"/>
      <c r="F24" s="24">
        <v>20</v>
      </c>
      <c r="G24" s="24">
        <v>20</v>
      </c>
      <c r="H24" s="24">
        <v>20</v>
      </c>
      <c r="I24" s="24">
        <v>7</v>
      </c>
      <c r="J24" s="24">
        <v>0.7</v>
      </c>
      <c r="K24" s="24">
        <v>0.2</v>
      </c>
      <c r="L24" s="25">
        <v>4.2</v>
      </c>
      <c r="M24" s="25">
        <v>3.8</v>
      </c>
      <c r="N24" s="24">
        <v>41.9</v>
      </c>
      <c r="O24" s="24">
        <f>SUM(AE24:AH24)</f>
        <v>22.799999999999997</v>
      </c>
      <c r="P24" s="24">
        <v>7.3</v>
      </c>
      <c r="Q24" s="24">
        <v>8.2000000000000011</v>
      </c>
      <c r="R24" s="24">
        <v>6.4</v>
      </c>
      <c r="S24" s="24">
        <v>9.5</v>
      </c>
      <c r="T24" s="24">
        <v>9.1</v>
      </c>
      <c r="U24" s="24">
        <v>6.9</v>
      </c>
      <c r="V24" s="24">
        <v>5.742</v>
      </c>
      <c r="W24" s="24">
        <v>9.7970000000000006</v>
      </c>
      <c r="X24" s="24">
        <v>14.161000000000001</v>
      </c>
      <c r="Y24" s="24">
        <v>12.329000000000001</v>
      </c>
      <c r="Z24" s="26"/>
      <c r="AA24" s="25">
        <v>4.5</v>
      </c>
      <c r="AB24" s="25">
        <v>7.9</v>
      </c>
      <c r="AC24" s="25">
        <v>13.5</v>
      </c>
      <c r="AD24" s="25">
        <v>7.4</v>
      </c>
      <c r="AE24" s="24">
        <v>6.5</v>
      </c>
      <c r="AF24" s="24">
        <v>6.7</v>
      </c>
      <c r="AG24" s="24">
        <v>3.2</v>
      </c>
      <c r="AH24" s="24">
        <v>6.4</v>
      </c>
      <c r="AI24" s="24">
        <v>2.6</v>
      </c>
      <c r="AJ24" s="24">
        <v>2.6</v>
      </c>
      <c r="AK24" s="24">
        <v>0.6</v>
      </c>
      <c r="AL24" s="24">
        <v>1.5</v>
      </c>
      <c r="AM24" s="24">
        <v>1.9</v>
      </c>
      <c r="AN24" s="24">
        <v>3.5</v>
      </c>
      <c r="AO24" s="24">
        <v>1</v>
      </c>
      <c r="AP24" s="24">
        <v>1.8</v>
      </c>
      <c r="AQ24" s="24">
        <v>1.7</v>
      </c>
      <c r="AR24" s="25">
        <v>1.8</v>
      </c>
      <c r="AS24" s="25">
        <v>0.9</v>
      </c>
      <c r="AT24" s="23">
        <v>2</v>
      </c>
      <c r="AU24" s="24">
        <v>2.2999999999999998</v>
      </c>
      <c r="AV24" s="24">
        <v>2.9</v>
      </c>
      <c r="AW24" s="24">
        <v>1.9</v>
      </c>
      <c r="AX24" s="24">
        <v>2.4</v>
      </c>
      <c r="AY24" s="24">
        <v>2.4</v>
      </c>
      <c r="AZ24" s="24">
        <v>3.5</v>
      </c>
      <c r="BA24" s="24">
        <v>1.1000000000000001</v>
      </c>
      <c r="BB24" s="24">
        <v>2.1</v>
      </c>
      <c r="BC24" s="2">
        <v>1.2000000000000002</v>
      </c>
      <c r="BD24" s="23">
        <v>1.7</v>
      </c>
      <c r="BE24" s="23">
        <v>2.4</v>
      </c>
      <c r="BF24" s="23">
        <v>1.6</v>
      </c>
      <c r="BG24" s="23">
        <v>3.01</v>
      </c>
      <c r="BH24" s="23">
        <v>0.5</v>
      </c>
      <c r="BI24" s="23">
        <v>1.6119999999999999</v>
      </c>
      <c r="BJ24" s="23">
        <v>0.62</v>
      </c>
      <c r="BK24" s="23">
        <v>2.1799999999999997</v>
      </c>
      <c r="BL24" s="23">
        <v>1.4019999999999999</v>
      </c>
      <c r="BM24" s="23">
        <v>2.1150000000000002</v>
      </c>
      <c r="BN24" s="23"/>
      <c r="BO24" s="23">
        <v>4.0999999999999996</v>
      </c>
      <c r="BP24" s="23"/>
      <c r="BQ24" s="24">
        <v>5</v>
      </c>
      <c r="BR24" s="24">
        <v>4.0609999999999999</v>
      </c>
      <c r="BS24" s="23">
        <v>1.8</v>
      </c>
      <c r="BT24" s="23">
        <v>1.5149999999999999</v>
      </c>
      <c r="BU24" s="23">
        <v>4.24</v>
      </c>
      <c r="BV24" s="23">
        <v>3.2170000000000001</v>
      </c>
      <c r="BW24" s="23">
        <v>1.7200000000000002</v>
      </c>
      <c r="BX24" s="23">
        <v>3.1520000000000001</v>
      </c>
      <c r="BY24" s="22">
        <v>8.34</v>
      </c>
    </row>
    <row r="25" spans="1:77" ht="12" customHeight="1" x14ac:dyDescent="0.2">
      <c r="A25" s="21" t="s">
        <v>14</v>
      </c>
      <c r="B25" s="21"/>
      <c r="C25" s="21"/>
      <c r="D25" s="21"/>
      <c r="E25" s="21"/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f>SUM(AE25:AH25)</f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20"/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8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/>
      <c r="BO25" s="18">
        <v>0</v>
      </c>
      <c r="BP25" s="18"/>
      <c r="BQ25" s="19">
        <v>0</v>
      </c>
      <c r="BR25" s="19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7">
        <v>0</v>
      </c>
    </row>
    <row r="26" spans="1:77" s="8" customFormat="1" ht="12" customHeight="1" x14ac:dyDescent="0.2">
      <c r="A26" s="16"/>
      <c r="F26" s="15"/>
      <c r="G26" s="15"/>
      <c r="H26" s="15"/>
      <c r="I26" s="15"/>
      <c r="J26" s="15"/>
      <c r="K26" s="1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5"/>
      <c r="AG26" s="15"/>
      <c r="AH26" s="15"/>
      <c r="AI26" s="15"/>
      <c r="AJ26" s="15"/>
      <c r="AK26" s="15"/>
      <c r="AL26" s="15"/>
      <c r="AM26" s="14"/>
      <c r="AN26" s="14"/>
      <c r="AO26" s="14"/>
      <c r="AP26" s="14"/>
      <c r="AQ26" s="14"/>
      <c r="AR26" s="13"/>
      <c r="AS26" s="13"/>
      <c r="AU26" s="12"/>
      <c r="AX26" s="11"/>
      <c r="BC26" s="10"/>
      <c r="BD26" s="9"/>
      <c r="BE26" s="9"/>
      <c r="BF26" s="9"/>
      <c r="BI26" s="9"/>
      <c r="BJ26" s="9"/>
      <c r="BK26" s="9"/>
      <c r="BL26" s="9"/>
    </row>
    <row r="27" spans="1:77" s="6" customFormat="1" ht="8.25" x14ac:dyDescent="0.15">
      <c r="B27" s="6" t="s">
        <v>13</v>
      </c>
      <c r="C27" s="6" t="s">
        <v>12</v>
      </c>
    </row>
    <row r="28" spans="1:77" s="6" customFormat="1" ht="12.75" customHeight="1" x14ac:dyDescent="0.15">
      <c r="B28" s="6" t="s">
        <v>11</v>
      </c>
      <c r="C28" s="6" t="s">
        <v>10</v>
      </c>
    </row>
    <row r="29" spans="1:77" s="6" customFormat="1" ht="12.75" customHeight="1" x14ac:dyDescent="0.15">
      <c r="B29" s="6" t="s">
        <v>9</v>
      </c>
      <c r="C29" s="6" t="s">
        <v>8</v>
      </c>
    </row>
    <row r="30" spans="1:77" s="6" customFormat="1" ht="12.75" customHeight="1" x14ac:dyDescent="0.15">
      <c r="B30" s="6" t="s">
        <v>7</v>
      </c>
      <c r="C30" s="6" t="s">
        <v>6</v>
      </c>
    </row>
    <row r="31" spans="1:77" s="6" customFormat="1" ht="12.75" customHeight="1" x14ac:dyDescent="0.15">
      <c r="B31" s="6" t="s">
        <v>5</v>
      </c>
      <c r="C31" s="6" t="s">
        <v>4</v>
      </c>
    </row>
    <row r="32" spans="1:77" s="6" customFormat="1" ht="12.75" customHeight="1" x14ac:dyDescent="0.15">
      <c r="B32" s="6" t="s">
        <v>3</v>
      </c>
      <c r="C32" s="6" t="s">
        <v>2</v>
      </c>
    </row>
    <row r="33" spans="2:55" s="6" customFormat="1" ht="12.75" customHeight="1" x14ac:dyDescent="0.15">
      <c r="B33" s="6" t="s">
        <v>1</v>
      </c>
      <c r="C33" s="6" t="s">
        <v>0</v>
      </c>
      <c r="AI33" s="7"/>
      <c r="AN33" s="7"/>
      <c r="BC33" s="7"/>
    </row>
    <row r="53" spans="20:76" x14ac:dyDescent="0.2">
      <c r="T53" s="4"/>
      <c r="U53" s="4"/>
      <c r="V53" s="4"/>
      <c r="W53" s="4"/>
      <c r="X53" s="4"/>
      <c r="Y53" s="4"/>
      <c r="Z53" s="4"/>
    </row>
    <row r="54" spans="20:76" x14ac:dyDescent="0.2">
      <c r="T54" s="4"/>
      <c r="U54" s="4"/>
      <c r="V54" s="4"/>
      <c r="W54" s="4"/>
      <c r="X54" s="4"/>
      <c r="Y54" s="4"/>
      <c r="Z54" s="4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20:76" x14ac:dyDescent="0.2">
      <c r="T55" s="4"/>
      <c r="U55" s="4"/>
      <c r="V55" s="4"/>
      <c r="W55" s="4"/>
      <c r="X55" s="4"/>
      <c r="Y55" s="4"/>
      <c r="Z55" s="4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</row>
    <row r="56" spans="20:76" x14ac:dyDescent="0.2">
      <c r="T56" s="4"/>
      <c r="U56" s="4"/>
      <c r="V56" s="4"/>
      <c r="W56" s="4"/>
      <c r="X56" s="4"/>
      <c r="Y56" s="4"/>
      <c r="Z56" s="4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</row>
    <row r="57" spans="20:76" x14ac:dyDescent="0.2">
      <c r="T57" s="4"/>
      <c r="U57" s="4"/>
      <c r="V57" s="4"/>
      <c r="W57" s="4"/>
      <c r="X57" s="4"/>
      <c r="Y57" s="4"/>
      <c r="Z57" s="4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spans="20:76" x14ac:dyDescent="0.2">
      <c r="T58" s="4"/>
      <c r="U58" s="4"/>
      <c r="V58" s="4"/>
      <c r="W58" s="4"/>
      <c r="X58" s="4"/>
      <c r="Y58" s="4"/>
      <c r="Z58" s="4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spans="20:76" x14ac:dyDescent="0.2">
      <c r="T59" s="4"/>
      <c r="U59" s="4"/>
      <c r="V59" s="4"/>
      <c r="W59" s="4"/>
      <c r="X59" s="4"/>
      <c r="Y59" s="4"/>
      <c r="Z59" s="4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20:76" x14ac:dyDescent="0.2">
      <c r="T60" s="4"/>
      <c r="U60" s="4"/>
      <c r="V60" s="4"/>
      <c r="W60" s="4"/>
      <c r="X60" s="4"/>
      <c r="Y60" s="4"/>
      <c r="Z60" s="4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</row>
    <row r="61" spans="20:76" x14ac:dyDescent="0.2">
      <c r="T61" s="4"/>
      <c r="U61" s="4"/>
      <c r="V61" s="4"/>
      <c r="W61" s="4"/>
      <c r="X61" s="4"/>
      <c r="Y61" s="4"/>
      <c r="Z61" s="4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20:76" x14ac:dyDescent="0.2">
      <c r="T62" s="4"/>
      <c r="U62" s="4"/>
      <c r="V62" s="4"/>
      <c r="W62" s="4"/>
      <c r="X62" s="4"/>
      <c r="Y62" s="4"/>
      <c r="Z62" s="4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spans="20:76" x14ac:dyDescent="0.2">
      <c r="T63" s="4"/>
      <c r="U63" s="4"/>
      <c r="V63" s="4"/>
      <c r="W63" s="4"/>
      <c r="X63" s="4"/>
      <c r="Y63" s="4"/>
      <c r="Z63" s="4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</row>
    <row r="64" spans="20:76" x14ac:dyDescent="0.2">
      <c r="T64" s="4"/>
      <c r="U64" s="4"/>
      <c r="V64" s="4"/>
      <c r="W64" s="4"/>
      <c r="X64" s="4"/>
      <c r="Y64" s="4"/>
      <c r="Z64" s="4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20:76" x14ac:dyDescent="0.2">
      <c r="T65" s="4"/>
      <c r="U65" s="4"/>
      <c r="V65" s="4"/>
      <c r="W65" s="4"/>
      <c r="X65" s="4"/>
      <c r="Y65" s="4"/>
      <c r="Z65" s="4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spans="20:76" x14ac:dyDescent="0.2">
      <c r="T66" s="4"/>
      <c r="U66" s="4"/>
      <c r="V66" s="4"/>
      <c r="W66" s="4"/>
      <c r="X66" s="4"/>
      <c r="Y66" s="4"/>
      <c r="Z66" s="4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spans="20:76" x14ac:dyDescent="0.2">
      <c r="T67" s="4"/>
      <c r="U67" s="4"/>
      <c r="V67" s="4"/>
      <c r="W67" s="4"/>
      <c r="X67" s="4"/>
      <c r="Y67" s="4"/>
      <c r="Z67" s="4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20:76" x14ac:dyDescent="0.2">
      <c r="T68" s="4"/>
      <c r="U68" s="4"/>
      <c r="V68" s="4"/>
      <c r="W68" s="4"/>
      <c r="X68" s="4"/>
      <c r="Y68" s="4"/>
      <c r="Z68" s="4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20:76" x14ac:dyDescent="0.2">
      <c r="T69" s="4"/>
      <c r="U69" s="4"/>
      <c r="V69" s="4"/>
      <c r="W69" s="4"/>
      <c r="X69" s="4"/>
      <c r="Y69" s="4"/>
      <c r="Z69" s="4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spans="20:76" x14ac:dyDescent="0.2">
      <c r="T70" s="4"/>
      <c r="U70" s="4"/>
      <c r="V70" s="4"/>
      <c r="W70" s="4"/>
      <c r="X70" s="4"/>
      <c r="Y70" s="4"/>
      <c r="Z70" s="4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20:76" x14ac:dyDescent="0.2">
      <c r="T71" s="4"/>
      <c r="U71" s="4"/>
      <c r="V71" s="4"/>
      <c r="W71" s="4"/>
      <c r="X71" s="4"/>
      <c r="Y71" s="4"/>
      <c r="Z71" s="4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spans="20:76" x14ac:dyDescent="0.2">
      <c r="T72" s="4"/>
      <c r="U72" s="4"/>
      <c r="V72" s="4"/>
      <c r="W72" s="4"/>
      <c r="X72" s="4"/>
      <c r="Y72" s="4"/>
      <c r="Z72" s="4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20:76" x14ac:dyDescent="0.2">
      <c r="T73" s="4"/>
      <c r="U73" s="4"/>
      <c r="V73" s="4"/>
      <c r="W73" s="4"/>
      <c r="X73" s="4"/>
      <c r="Y73" s="4"/>
      <c r="Z73" s="4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</row>
    <row r="74" spans="20:76" x14ac:dyDescent="0.2">
      <c r="T74" s="4"/>
      <c r="U74" s="4"/>
      <c r="V74" s="4"/>
      <c r="W74" s="4"/>
      <c r="X74" s="4"/>
      <c r="Y74" s="4"/>
      <c r="Z74" s="4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</row>
    <row r="75" spans="20:76" x14ac:dyDescent="0.2">
      <c r="T75" s="4"/>
      <c r="U75" s="4"/>
      <c r="V75" s="4"/>
      <c r="W75" s="4"/>
      <c r="X75" s="4"/>
      <c r="Y75" s="4"/>
      <c r="Z75" s="4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spans="20:76" x14ac:dyDescent="0.2">
      <c r="T76" s="4"/>
      <c r="U76" s="4"/>
      <c r="V76" s="4"/>
      <c r="W76" s="4"/>
      <c r="X76" s="4"/>
      <c r="Y76" s="4"/>
      <c r="Z76" s="4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spans="20:76" x14ac:dyDescent="0.2">
      <c r="T77" s="4"/>
      <c r="U77" s="4"/>
      <c r="V77" s="4"/>
      <c r="W77" s="4"/>
      <c r="X77" s="4"/>
      <c r="Y77" s="4"/>
      <c r="Z77" s="4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  <row r="78" spans="20:76" x14ac:dyDescent="0.2">
      <c r="T78" s="4"/>
      <c r="U78" s="4"/>
      <c r="V78" s="4"/>
      <c r="W78" s="4"/>
      <c r="X78" s="4"/>
      <c r="Y78" s="4"/>
      <c r="Z78" s="4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spans="20:76" x14ac:dyDescent="0.2">
      <c r="T79" s="4"/>
      <c r="U79" s="4"/>
      <c r="V79" s="4"/>
      <c r="W79" s="4"/>
      <c r="X79" s="4"/>
      <c r="Y79" s="4"/>
      <c r="Z79" s="4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spans="20:76" x14ac:dyDescent="0.2">
      <c r="T80" s="4"/>
      <c r="U80" s="4"/>
      <c r="V80" s="4"/>
      <c r="W80" s="4"/>
      <c r="X80" s="4"/>
      <c r="Y80" s="4"/>
      <c r="Z80" s="4"/>
    </row>
    <row r="81" spans="20:26" x14ac:dyDescent="0.2">
      <c r="T81" s="4"/>
      <c r="U81" s="4"/>
      <c r="V81" s="4"/>
      <c r="W81" s="4"/>
      <c r="X81" s="4"/>
      <c r="Y81" s="4"/>
      <c r="Z81" s="4"/>
    </row>
    <row r="82" spans="20:26" x14ac:dyDescent="0.2">
      <c r="T82" s="4"/>
      <c r="U82" s="4"/>
      <c r="V82" s="4"/>
      <c r="W82" s="4"/>
      <c r="X82" s="4"/>
      <c r="Y82" s="4"/>
      <c r="Z82" s="4"/>
    </row>
    <row r="83" spans="20:26" x14ac:dyDescent="0.2">
      <c r="T83" s="4"/>
      <c r="U83" s="4"/>
      <c r="V83" s="4"/>
      <c r="W83" s="4"/>
      <c r="X83" s="4"/>
      <c r="Y83" s="4"/>
      <c r="Z83" s="4"/>
    </row>
    <row r="84" spans="20:26" x14ac:dyDescent="0.2">
      <c r="T84" s="4"/>
      <c r="U84" s="4"/>
      <c r="V84" s="4"/>
      <c r="W84" s="4"/>
      <c r="X84" s="4"/>
      <c r="Y84" s="4"/>
      <c r="Z84" s="4"/>
    </row>
    <row r="85" spans="20:26" x14ac:dyDescent="0.2">
      <c r="T85" s="4"/>
      <c r="U85" s="4"/>
      <c r="V85" s="4"/>
      <c r="W85" s="4"/>
      <c r="X85" s="4"/>
      <c r="Y85" s="4"/>
      <c r="Z85" s="4"/>
    </row>
    <row r="86" spans="20:26" x14ac:dyDescent="0.2">
      <c r="T86" s="4"/>
      <c r="U86" s="4"/>
      <c r="V86" s="4"/>
      <c r="W86" s="4"/>
      <c r="X86" s="4"/>
      <c r="Y86" s="4"/>
      <c r="Z86" s="4"/>
    </row>
    <row r="87" spans="20:26" x14ac:dyDescent="0.2">
      <c r="T87" s="4"/>
      <c r="U87" s="4"/>
      <c r="V87" s="4"/>
      <c r="W87" s="4"/>
      <c r="X87" s="4"/>
      <c r="Y87" s="4"/>
      <c r="Z87" s="4"/>
    </row>
  </sheetData>
  <mergeCells count="2">
    <mergeCell ref="BM6:BN6"/>
    <mergeCell ref="BO6:BP6"/>
  </mergeCells>
  <pageMargins left="0.75" right="0.75" top="1" bottom="1" header="0.5" footer="0.5"/>
  <pageSetup paperSize="9" scale="2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8.9</vt:lpstr>
      <vt:lpstr>'QEB Table 8.9'!Print_Area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dcterms:created xsi:type="dcterms:W3CDTF">2020-07-27T00:02:57Z</dcterms:created>
  <dcterms:modified xsi:type="dcterms:W3CDTF">2020-07-27T00:04:47Z</dcterms:modified>
</cp:coreProperties>
</file>