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3495" windowWidth="2400" windowHeight="1215" activeTab="0"/>
  </bookViews>
  <sheets>
    <sheet name="Qb8-17.A" sheetId="1" r:id="rId1"/>
  </sheets>
  <definedNames>
    <definedName name="_xlnm.Print_Area" localSheetId="0">'Qb8-17.A'!$A$1:$BG$28</definedName>
    <definedName name="_xlnm.Print_Titles" localSheetId="0">'Qb8-17.A'!$A:$A,'Qb8-17.A'!$1:$1</definedName>
  </definedNames>
  <calcPr fullCalcOnLoad="1"/>
</workbook>
</file>

<file path=xl/sharedStrings.xml><?xml version="1.0" encoding="utf-8"?>
<sst xmlns="http://schemas.openxmlformats.org/spreadsheetml/2006/main" count="129" uniqueCount="28">
  <si>
    <t xml:space="preserve"> </t>
  </si>
  <si>
    <t>Country</t>
  </si>
  <si>
    <t>K'm</t>
  </si>
  <si>
    <t>% of</t>
  </si>
  <si>
    <t>total</t>
  </si>
  <si>
    <t>Australia</t>
  </si>
  <si>
    <t>China</t>
  </si>
  <si>
    <t>Hong Kong</t>
  </si>
  <si>
    <t>Japan</t>
  </si>
  <si>
    <t>Netherlands</t>
  </si>
  <si>
    <t xml:space="preserve">New Zealand </t>
  </si>
  <si>
    <t>Singapore</t>
  </si>
  <si>
    <t>Spain</t>
  </si>
  <si>
    <t>USA</t>
  </si>
  <si>
    <t>United Kingdom</t>
  </si>
  <si>
    <t>West Germany</t>
  </si>
  <si>
    <t>All Other</t>
  </si>
  <si>
    <t>Total</t>
  </si>
  <si>
    <t>1975/76</t>
  </si>
  <si>
    <t>1974/75</t>
  </si>
  <si>
    <t>1973/74</t>
  </si>
  <si>
    <t>South Korea (c)</t>
  </si>
  <si>
    <t xml:space="preserve">(c) South Korea export figures have been separated from all other export from 1985. </t>
  </si>
  <si>
    <t>(b) Import data is reconciled with IRC. It excludes migrants effects therefore does not correspond to the import values in Table 9.1.</t>
  </si>
  <si>
    <t xml:space="preserve">(d) Data from 1974 to 1990 are from NSO , while the data from 1991 to 2001 and from 2002 onwards are from the Bank of PNG's  'cash flow' sytem </t>
  </si>
  <si>
    <t xml:space="preserve">     and the new Balance of Payments format, respectively.</t>
  </si>
  <si>
    <t>(a) Refer to "For the Record" note in the June Quarter 2003 QEB for explanation on changes to this table.</t>
  </si>
  <si>
    <r>
      <t xml:space="preserve">  TABLE 8.17.A  DIRECTION OF TRADE  -  ORIGIN OF IMPORTS</t>
    </r>
    <r>
      <rPr>
        <sz val="12"/>
        <rFont val="Arial"/>
        <family val="2"/>
      </rPr>
      <t xml:space="preserve"> (a) (b) (d)    (Old format)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</si>
</sst>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&quot;#,##0_);\(&quot;K&quot;#,##0\)"/>
    <numFmt numFmtId="173" formatCode="&quot;K&quot;#,##0_);[Red]\(&quot;K&quot;#,##0\)"/>
    <numFmt numFmtId="174" formatCode="&quot;K&quot;#,##0.00_);\(&quot;K&quot;#,##0.00\)"/>
    <numFmt numFmtId="175" formatCode="&quot;K&quot;#,##0.00_);[Red]\(&quot;K&quot;#,##0.00\)"/>
    <numFmt numFmtId="176" formatCode="0.0"/>
    <numFmt numFmtId="177" formatCode="0.00\"/>
    <numFmt numFmtId="178" formatCode="0."/>
    <numFmt numFmtId="179" formatCode="0.000"/>
    <numFmt numFmtId="180" formatCode="0.0000"/>
    <numFmt numFmtId="181" formatCode="0.00000"/>
  </numFmts>
  <fonts count="40">
    <font>
      <sz val="9.7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/>
    </xf>
    <xf numFmtId="0" fontId="6" fillId="0" borderId="12" xfId="0" applyFont="1" applyBorder="1" applyAlignment="1">
      <alignment/>
    </xf>
    <xf numFmtId="176" fontId="6" fillId="0" borderId="0" xfId="0" applyNumberFormat="1" applyFont="1" applyAlignment="1">
      <alignment/>
    </xf>
    <xf numFmtId="176" fontId="6" fillId="33" borderId="0" xfId="0" applyNumberFormat="1" applyFont="1" applyFill="1" applyAlignment="1">
      <alignment/>
    </xf>
    <xf numFmtId="0" fontId="6" fillId="0" borderId="16" xfId="0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176" fontId="5" fillId="0" borderId="22" xfId="0" applyNumberFormat="1" applyFont="1" applyBorder="1" applyAlignment="1">
      <alignment/>
    </xf>
    <xf numFmtId="176" fontId="5" fillId="0" borderId="22" xfId="0" applyNumberFormat="1" applyFont="1" applyBorder="1" applyAlignment="1">
      <alignment horizontal="right"/>
    </xf>
    <xf numFmtId="0" fontId="5" fillId="0" borderId="22" xfId="0" applyFont="1" applyBorder="1" applyAlignment="1">
      <alignment/>
    </xf>
    <xf numFmtId="176" fontId="5" fillId="33" borderId="2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81"/>
  <sheetViews>
    <sheetView showGridLines="0" tabSelected="1" view="pageBreakPreview" zoomScale="80" zoomScaleNormal="60" zoomScaleSheetLayoutView="80" zoomScalePageLayoutView="0" workbookViewId="0" topLeftCell="W1">
      <selection activeCell="AL17" sqref="AL17"/>
    </sheetView>
  </sheetViews>
  <sheetFormatPr defaultColWidth="9.140625" defaultRowHeight="12.75"/>
  <cols>
    <col min="1" max="1" width="19.57421875" style="2" customWidth="1"/>
    <col min="2" max="2" width="6.00390625" style="2" hidden="1" customWidth="1"/>
    <col min="3" max="3" width="7.421875" style="2" hidden="1" customWidth="1"/>
    <col min="4" max="4" width="6.7109375" style="2" customWidth="1"/>
    <col min="5" max="5" width="7.140625" style="2" customWidth="1"/>
    <col min="6" max="6" width="7.57421875" style="2" customWidth="1"/>
    <col min="7" max="7" width="7.421875" style="2" customWidth="1"/>
    <col min="8" max="9" width="9.00390625" style="2" hidden="1" customWidth="1"/>
    <col min="10" max="10" width="6.57421875" style="2" customWidth="1"/>
    <col min="11" max="12" width="6.8515625" style="2" customWidth="1"/>
    <col min="13" max="13" width="6.7109375" style="2" customWidth="1"/>
    <col min="14" max="14" width="6.8515625" style="2" customWidth="1"/>
    <col min="15" max="15" width="7.28125" style="2" customWidth="1"/>
    <col min="16" max="16" width="7.421875" style="2" customWidth="1"/>
    <col min="17" max="18" width="6.8515625" style="2" customWidth="1"/>
    <col min="19" max="20" width="7.00390625" style="2" customWidth="1"/>
    <col min="21" max="21" width="7.140625" style="2" customWidth="1"/>
    <col min="22" max="23" width="7.421875" style="2" customWidth="1"/>
    <col min="24" max="24" width="6.8515625" style="2" customWidth="1"/>
    <col min="25" max="26" width="6.7109375" style="2" customWidth="1"/>
    <col min="27" max="28" width="7.00390625" style="2" customWidth="1"/>
    <col min="29" max="29" width="7.140625" style="2" customWidth="1"/>
    <col min="30" max="31" width="9.00390625" style="2" customWidth="1"/>
    <col min="32" max="32" width="10.8515625" style="2" bestFit="1" customWidth="1"/>
    <col min="33" max="35" width="9.00390625" style="2" customWidth="1"/>
    <col min="36" max="36" width="10.8515625" style="2" bestFit="1" customWidth="1"/>
    <col min="37" max="37" width="9.28125" style="2" customWidth="1"/>
    <col min="38" max="38" width="10.8515625" style="2" bestFit="1" customWidth="1"/>
    <col min="39" max="39" width="9.00390625" style="2" customWidth="1"/>
    <col min="40" max="40" width="10.8515625" style="2" bestFit="1" customWidth="1"/>
    <col min="41" max="41" width="9.00390625" style="2" customWidth="1"/>
    <col min="42" max="42" width="10.8515625" style="2" bestFit="1" customWidth="1"/>
    <col min="43" max="43" width="9.00390625" style="2" customWidth="1"/>
    <col min="44" max="44" width="10.8515625" style="2" bestFit="1" customWidth="1"/>
    <col min="45" max="45" width="9.00390625" style="2" customWidth="1"/>
    <col min="46" max="46" width="10.8515625" style="2" bestFit="1" customWidth="1"/>
    <col min="47" max="47" width="9.00390625" style="2" customWidth="1"/>
    <col min="48" max="48" width="10.8515625" style="2" bestFit="1" customWidth="1"/>
    <col min="49" max="49" width="9.00390625" style="2" customWidth="1"/>
    <col min="50" max="50" width="10.8515625" style="2" bestFit="1" customWidth="1"/>
    <col min="51" max="51" width="9.00390625" style="2" customWidth="1"/>
    <col min="52" max="52" width="10.8515625" style="2" bestFit="1" customWidth="1"/>
    <col min="53" max="53" width="9.00390625" style="2" customWidth="1"/>
    <col min="54" max="54" width="10.8515625" style="2" bestFit="1" customWidth="1"/>
    <col min="55" max="55" width="9.00390625" style="2" customWidth="1"/>
    <col min="56" max="56" width="10.8515625" style="2" bestFit="1" customWidth="1"/>
    <col min="57" max="57" width="9.00390625" style="2" customWidth="1"/>
    <col min="58" max="58" width="10.8515625" style="2" customWidth="1"/>
    <col min="59" max="59" width="9.00390625" style="2" customWidth="1"/>
    <col min="60" max="16384" width="9.140625" style="2" customWidth="1"/>
  </cols>
  <sheetData>
    <row r="1" ht="21.75" customHeight="1">
      <c r="A1" s="1" t="s">
        <v>27</v>
      </c>
    </row>
    <row r="2" s="3" customFormat="1" ht="21.75" customHeight="1">
      <c r="AF2" s="4"/>
    </row>
    <row r="3" spans="1:59" ht="21.75" customHeight="1">
      <c r="A3" s="5" t="s">
        <v>0</v>
      </c>
      <c r="B3" s="6"/>
      <c r="C3" s="7" t="s">
        <v>20</v>
      </c>
      <c r="D3" s="6"/>
      <c r="E3" s="7" t="s">
        <v>19</v>
      </c>
      <c r="F3" s="6"/>
      <c r="G3" s="7" t="s">
        <v>18</v>
      </c>
      <c r="H3" s="6"/>
      <c r="I3" s="7">
        <v>1976</v>
      </c>
      <c r="J3" s="6"/>
      <c r="K3" s="7">
        <v>1977</v>
      </c>
      <c r="L3" s="6"/>
      <c r="M3" s="7">
        <v>1978</v>
      </c>
      <c r="N3" s="6"/>
      <c r="O3" s="7">
        <v>1979</v>
      </c>
      <c r="P3" s="6"/>
      <c r="Q3" s="7">
        <v>1980</v>
      </c>
      <c r="R3" s="6"/>
      <c r="S3" s="7">
        <v>1981</v>
      </c>
      <c r="T3" s="6"/>
      <c r="U3" s="7">
        <v>1982</v>
      </c>
      <c r="V3" s="6"/>
      <c r="W3" s="7">
        <v>1983</v>
      </c>
      <c r="X3" s="6"/>
      <c r="Y3" s="7">
        <v>1984</v>
      </c>
      <c r="Z3" s="6"/>
      <c r="AA3" s="7">
        <v>1985</v>
      </c>
      <c r="AB3" s="6"/>
      <c r="AC3" s="7">
        <v>1986</v>
      </c>
      <c r="AD3" s="6"/>
      <c r="AE3" s="7">
        <v>1987</v>
      </c>
      <c r="AF3" s="8"/>
      <c r="AG3" s="7">
        <v>1988</v>
      </c>
      <c r="AH3" s="8"/>
      <c r="AI3" s="8">
        <v>1989</v>
      </c>
      <c r="AJ3" s="9"/>
      <c r="AK3" s="7">
        <v>1990</v>
      </c>
      <c r="AL3" s="10"/>
      <c r="AM3" s="11">
        <v>1991</v>
      </c>
      <c r="AN3" s="10"/>
      <c r="AO3" s="11">
        <v>1992</v>
      </c>
      <c r="AP3" s="10"/>
      <c r="AQ3" s="11">
        <v>1993</v>
      </c>
      <c r="AR3" s="10"/>
      <c r="AS3" s="11">
        <v>1994</v>
      </c>
      <c r="AT3" s="10"/>
      <c r="AU3" s="11">
        <v>1995</v>
      </c>
      <c r="AV3" s="10"/>
      <c r="AW3" s="12">
        <v>1996</v>
      </c>
      <c r="AX3" s="10"/>
      <c r="AY3" s="11">
        <v>1997</v>
      </c>
      <c r="AZ3" s="10"/>
      <c r="BA3" s="11">
        <v>1998</v>
      </c>
      <c r="BB3" s="10"/>
      <c r="BC3" s="11">
        <v>1999</v>
      </c>
      <c r="BD3" s="13"/>
      <c r="BE3" s="11">
        <v>2000</v>
      </c>
      <c r="BF3" s="10"/>
      <c r="BG3" s="11">
        <v>2001</v>
      </c>
    </row>
    <row r="4" spans="1:59" ht="21.75" customHeight="1">
      <c r="A4" s="14"/>
      <c r="B4" s="15"/>
      <c r="C4" s="16" t="s">
        <v>0</v>
      </c>
      <c r="D4" s="15"/>
      <c r="E4" s="16" t="s">
        <v>0</v>
      </c>
      <c r="F4" s="15"/>
      <c r="G4" s="16" t="s">
        <v>0</v>
      </c>
      <c r="H4" s="15"/>
      <c r="I4" s="16" t="s">
        <v>0</v>
      </c>
      <c r="J4" s="15"/>
      <c r="K4" s="16" t="s">
        <v>0</v>
      </c>
      <c r="L4" s="15"/>
      <c r="M4" s="16" t="s">
        <v>0</v>
      </c>
      <c r="N4" s="15"/>
      <c r="O4" s="16" t="s">
        <v>0</v>
      </c>
      <c r="P4" s="15"/>
      <c r="Q4" s="16" t="s">
        <v>0</v>
      </c>
      <c r="R4" s="15"/>
      <c r="S4" s="16" t="s">
        <v>0</v>
      </c>
      <c r="T4" s="15"/>
      <c r="U4" s="16" t="s">
        <v>0</v>
      </c>
      <c r="V4" s="15"/>
      <c r="W4" s="16" t="s">
        <v>0</v>
      </c>
      <c r="X4" s="15"/>
      <c r="Y4" s="16" t="s">
        <v>0</v>
      </c>
      <c r="Z4" s="15"/>
      <c r="AA4" s="16" t="s">
        <v>0</v>
      </c>
      <c r="AB4" s="15"/>
      <c r="AC4" s="16" t="s">
        <v>0</v>
      </c>
      <c r="AD4" s="15"/>
      <c r="AE4" s="16" t="s">
        <v>0</v>
      </c>
      <c r="AF4" s="17"/>
      <c r="AG4" s="18"/>
      <c r="AH4" s="3"/>
      <c r="AI4" s="3"/>
      <c r="AJ4" s="19"/>
      <c r="AK4" s="20"/>
      <c r="AL4" s="21"/>
      <c r="AM4" s="22"/>
      <c r="AN4" s="21"/>
      <c r="AO4" s="22"/>
      <c r="AP4" s="21"/>
      <c r="AQ4" s="22"/>
      <c r="AR4" s="21"/>
      <c r="AS4" s="22"/>
      <c r="AT4" s="21"/>
      <c r="AU4" s="22"/>
      <c r="AV4" s="21"/>
      <c r="AW4" s="22"/>
      <c r="AX4" s="21"/>
      <c r="AY4" s="22"/>
      <c r="AZ4" s="21"/>
      <c r="BA4" s="22"/>
      <c r="BB4" s="21"/>
      <c r="BC4" s="22"/>
      <c r="BD4" s="23"/>
      <c r="BE4" s="22"/>
      <c r="BF4" s="21"/>
      <c r="BG4" s="22"/>
    </row>
    <row r="5" spans="1:59" ht="21.75" customHeight="1">
      <c r="A5" s="5" t="s">
        <v>1</v>
      </c>
      <c r="B5" s="24" t="s">
        <v>2</v>
      </c>
      <c r="C5" s="25" t="s">
        <v>3</v>
      </c>
      <c r="D5" s="24" t="s">
        <v>2</v>
      </c>
      <c r="E5" s="26" t="s">
        <v>3</v>
      </c>
      <c r="F5" s="24" t="s">
        <v>2</v>
      </c>
      <c r="G5" s="26" t="s">
        <v>3</v>
      </c>
      <c r="H5" s="24" t="s">
        <v>2</v>
      </c>
      <c r="I5" s="25" t="s">
        <v>3</v>
      </c>
      <c r="J5" s="24" t="s">
        <v>2</v>
      </c>
      <c r="K5" s="26" t="s">
        <v>3</v>
      </c>
      <c r="L5" s="24" t="s">
        <v>2</v>
      </c>
      <c r="M5" s="26" t="s">
        <v>3</v>
      </c>
      <c r="N5" s="24" t="s">
        <v>2</v>
      </c>
      <c r="O5" s="26" t="s">
        <v>3</v>
      </c>
      <c r="P5" s="24" t="s">
        <v>2</v>
      </c>
      <c r="Q5" s="26" t="s">
        <v>3</v>
      </c>
      <c r="R5" s="24" t="s">
        <v>2</v>
      </c>
      <c r="S5" s="26" t="s">
        <v>3</v>
      </c>
      <c r="T5" s="24" t="s">
        <v>2</v>
      </c>
      <c r="U5" s="26" t="s">
        <v>3</v>
      </c>
      <c r="V5" s="24" t="s">
        <v>2</v>
      </c>
      <c r="W5" s="26" t="s">
        <v>3</v>
      </c>
      <c r="X5" s="24" t="s">
        <v>2</v>
      </c>
      <c r="Y5" s="26" t="s">
        <v>3</v>
      </c>
      <c r="Z5" s="24" t="s">
        <v>2</v>
      </c>
      <c r="AA5" s="26" t="s">
        <v>3</v>
      </c>
      <c r="AB5" s="24" t="s">
        <v>2</v>
      </c>
      <c r="AC5" s="26" t="s">
        <v>3</v>
      </c>
      <c r="AD5" s="24" t="s">
        <v>2</v>
      </c>
      <c r="AE5" s="26" t="s">
        <v>3</v>
      </c>
      <c r="AF5" s="16" t="s">
        <v>2</v>
      </c>
      <c r="AG5" s="16" t="s">
        <v>3</v>
      </c>
      <c r="AH5" s="27" t="s">
        <v>2</v>
      </c>
      <c r="AI5" s="26" t="s">
        <v>3</v>
      </c>
      <c r="AJ5" s="28" t="s">
        <v>2</v>
      </c>
      <c r="AK5" s="26" t="s">
        <v>3</v>
      </c>
      <c r="AL5" s="29" t="s">
        <v>2</v>
      </c>
      <c r="AM5" s="30" t="s">
        <v>3</v>
      </c>
      <c r="AN5" s="29" t="s">
        <v>2</v>
      </c>
      <c r="AO5" s="30" t="s">
        <v>3</v>
      </c>
      <c r="AP5" s="29" t="s">
        <v>2</v>
      </c>
      <c r="AQ5" s="30" t="s">
        <v>3</v>
      </c>
      <c r="AR5" s="29" t="s">
        <v>2</v>
      </c>
      <c r="AS5" s="30" t="s">
        <v>3</v>
      </c>
      <c r="AT5" s="29" t="s">
        <v>2</v>
      </c>
      <c r="AU5" s="29" t="s">
        <v>3</v>
      </c>
      <c r="AV5" s="29" t="s">
        <v>2</v>
      </c>
      <c r="AW5" s="29" t="s">
        <v>3</v>
      </c>
      <c r="AX5" s="29" t="s">
        <v>2</v>
      </c>
      <c r="AY5" s="30" t="s">
        <v>3</v>
      </c>
      <c r="AZ5" s="29" t="s">
        <v>2</v>
      </c>
      <c r="BA5" s="30" t="s">
        <v>3</v>
      </c>
      <c r="BB5" s="29" t="s">
        <v>2</v>
      </c>
      <c r="BC5" s="30" t="s">
        <v>3</v>
      </c>
      <c r="BD5" s="30" t="s">
        <v>2</v>
      </c>
      <c r="BE5" s="30" t="s">
        <v>3</v>
      </c>
      <c r="BF5" s="29" t="s">
        <v>2</v>
      </c>
      <c r="BG5" s="30" t="s">
        <v>3</v>
      </c>
    </row>
    <row r="6" spans="1:59" ht="21.75" customHeight="1">
      <c r="A6" s="31"/>
      <c r="B6" s="32"/>
      <c r="C6" s="33" t="s">
        <v>4</v>
      </c>
      <c r="D6" s="32"/>
      <c r="E6" s="34" t="s">
        <v>4</v>
      </c>
      <c r="F6" s="32"/>
      <c r="G6" s="34" t="s">
        <v>4</v>
      </c>
      <c r="H6" s="32"/>
      <c r="I6" s="33" t="s">
        <v>4</v>
      </c>
      <c r="J6" s="32"/>
      <c r="K6" s="34" t="s">
        <v>4</v>
      </c>
      <c r="L6" s="32"/>
      <c r="M6" s="34" t="s">
        <v>4</v>
      </c>
      <c r="N6" s="32"/>
      <c r="O6" s="34" t="s">
        <v>4</v>
      </c>
      <c r="P6" s="32"/>
      <c r="Q6" s="34" t="s">
        <v>4</v>
      </c>
      <c r="R6" s="32"/>
      <c r="S6" s="34" t="s">
        <v>4</v>
      </c>
      <c r="T6" s="32"/>
      <c r="U6" s="34" t="s">
        <v>4</v>
      </c>
      <c r="V6" s="32"/>
      <c r="W6" s="34" t="s">
        <v>4</v>
      </c>
      <c r="X6" s="32"/>
      <c r="Y6" s="34" t="s">
        <v>4</v>
      </c>
      <c r="Z6" s="32"/>
      <c r="AA6" s="34" t="s">
        <v>4</v>
      </c>
      <c r="AB6" s="32"/>
      <c r="AC6" s="34" t="s">
        <v>4</v>
      </c>
      <c r="AD6" s="32"/>
      <c r="AE6" s="34" t="s">
        <v>4</v>
      </c>
      <c r="AF6" s="33"/>
      <c r="AG6" s="33" t="s">
        <v>4</v>
      </c>
      <c r="AH6" s="32"/>
      <c r="AI6" s="34" t="s">
        <v>4</v>
      </c>
      <c r="AJ6" s="35"/>
      <c r="AK6" s="34" t="s">
        <v>4</v>
      </c>
      <c r="AL6" s="36"/>
      <c r="AM6" s="37" t="s">
        <v>4</v>
      </c>
      <c r="AN6" s="36"/>
      <c r="AO6" s="37" t="s">
        <v>4</v>
      </c>
      <c r="AP6" s="36"/>
      <c r="AQ6" s="37" t="s">
        <v>4</v>
      </c>
      <c r="AR6" s="36"/>
      <c r="AS6" s="37" t="s">
        <v>4</v>
      </c>
      <c r="AT6" s="36"/>
      <c r="AU6" s="36" t="s">
        <v>4</v>
      </c>
      <c r="AV6" s="36"/>
      <c r="AW6" s="36" t="s">
        <v>4</v>
      </c>
      <c r="AX6" s="36"/>
      <c r="AY6" s="37" t="s">
        <v>4</v>
      </c>
      <c r="AZ6" s="36"/>
      <c r="BA6" s="37" t="s">
        <v>4</v>
      </c>
      <c r="BB6" s="36"/>
      <c r="BC6" s="37" t="s">
        <v>4</v>
      </c>
      <c r="BD6" s="37"/>
      <c r="BE6" s="37" t="s">
        <v>4</v>
      </c>
      <c r="BF6" s="36"/>
      <c r="BG6" s="37" t="s">
        <v>4</v>
      </c>
    </row>
    <row r="7" spans="1:59" ht="21.7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</row>
    <row r="8" spans="1:59" ht="21.75" customHeight="1">
      <c r="A8" s="41" t="s">
        <v>5</v>
      </c>
      <c r="B8" s="42"/>
      <c r="C8" s="42" t="e">
        <f>B8/$B$22*100</f>
        <v>#DIV/0!</v>
      </c>
      <c r="D8" s="42">
        <v>175.695</v>
      </c>
      <c r="E8" s="42">
        <v>49.159893115460484</v>
      </c>
      <c r="F8" s="42">
        <v>161.413</v>
      </c>
      <c r="G8" s="42">
        <v>46.59768993380427</v>
      </c>
      <c r="H8" s="42"/>
      <c r="I8" s="42" t="e">
        <v>#DIV/0!</v>
      </c>
      <c r="J8" s="42">
        <v>219.6</v>
      </c>
      <c r="K8" s="42">
        <v>48.98833292435361</v>
      </c>
      <c r="L8" s="42">
        <v>238.5</v>
      </c>
      <c r="M8" s="42">
        <v>49.8643105344367</v>
      </c>
      <c r="N8" s="42">
        <v>275.5</v>
      </c>
      <c r="O8" s="42">
        <v>49.06019891194986</v>
      </c>
      <c r="P8" s="42">
        <v>279.194</v>
      </c>
      <c r="Q8" s="42">
        <v>40.77491529384274</v>
      </c>
      <c r="R8" s="42">
        <v>278</v>
      </c>
      <c r="S8" s="42">
        <v>37.66427313372172</v>
      </c>
      <c r="T8" s="42">
        <v>309.5</v>
      </c>
      <c r="U8" s="42">
        <v>41.17334042836238</v>
      </c>
      <c r="V8" s="42">
        <v>322.5</v>
      </c>
      <c r="W8" s="42">
        <v>39.5754080255246</v>
      </c>
      <c r="X8" s="42">
        <v>344.8</v>
      </c>
      <c r="Y8" s="42">
        <v>39.778495616059075</v>
      </c>
      <c r="Z8" s="42">
        <v>351.5</v>
      </c>
      <c r="AA8" s="42">
        <v>40.180612711476904</v>
      </c>
      <c r="AB8" s="42">
        <v>364.5</v>
      </c>
      <c r="AC8" s="42">
        <v>40.405719986697704</v>
      </c>
      <c r="AD8" s="42">
        <v>431.7</v>
      </c>
      <c r="AE8" s="42">
        <v>43.343373493975896</v>
      </c>
      <c r="AF8" s="2">
        <v>507.4</v>
      </c>
      <c r="AG8" s="42">
        <v>42.3185988323603</v>
      </c>
      <c r="AH8" s="2">
        <v>525.2</v>
      </c>
      <c r="AI8" s="42">
        <v>45.58236417288665</v>
      </c>
      <c r="AJ8" s="2">
        <v>534.4</v>
      </c>
      <c r="AK8" s="42">
        <v>50.558183538315994</v>
      </c>
      <c r="AL8" s="43">
        <v>608.5</v>
      </c>
      <c r="AM8" s="43">
        <v>45.54640718562874</v>
      </c>
      <c r="AN8" s="43">
        <v>584.1</v>
      </c>
      <c r="AO8" s="43">
        <v>45.81176470588236</v>
      </c>
      <c r="AP8" s="43">
        <v>540.5</v>
      </c>
      <c r="AQ8" s="43">
        <v>48.6936936936937</v>
      </c>
      <c r="AR8" s="43">
        <v>630.3</v>
      </c>
      <c r="AS8" s="43">
        <v>47.17814371257484</v>
      </c>
      <c r="AT8" s="43">
        <v>845.6</v>
      </c>
      <c r="AU8" s="43">
        <v>52.197530864197525</v>
      </c>
      <c r="AV8" s="43">
        <v>1110.6</v>
      </c>
      <c r="AW8" s="43">
        <v>55.64128256513025</v>
      </c>
      <c r="AX8" s="43">
        <v>1089.5</v>
      </c>
      <c r="AY8" s="43">
        <v>51.174260216063885</v>
      </c>
      <c r="AZ8" s="43">
        <v>1176</v>
      </c>
      <c r="BA8" s="43">
        <v>52.711788435679075</v>
      </c>
      <c r="BB8" s="43">
        <v>1369.4</v>
      </c>
      <c r="BC8" s="43">
        <v>49.61594202898551</v>
      </c>
      <c r="BD8" s="43">
        <v>1562.4</v>
      </c>
      <c r="BE8" s="43">
        <v>56.22166246851384</v>
      </c>
      <c r="BF8" s="43">
        <v>1800.9</v>
      </c>
      <c r="BG8" s="43">
        <v>56.90047393364929</v>
      </c>
    </row>
    <row r="9" spans="1:59" ht="21.75" customHeight="1">
      <c r="A9" s="41" t="s">
        <v>6</v>
      </c>
      <c r="B9" s="42"/>
      <c r="C9" s="42" t="e">
        <f aca="true" t="shared" si="0" ref="C9:C20">B9/$B$22*100</f>
        <v>#DIV/0!</v>
      </c>
      <c r="D9" s="42">
        <v>7.095</v>
      </c>
      <c r="E9" s="42">
        <v>1.9851984498943747</v>
      </c>
      <c r="F9" s="42">
        <v>3.941</v>
      </c>
      <c r="G9" s="42">
        <v>1.1377119316853204</v>
      </c>
      <c r="H9" s="42"/>
      <c r="I9" s="42" t="e">
        <v>#DIV/0!</v>
      </c>
      <c r="J9" s="42">
        <v>1.9</v>
      </c>
      <c r="K9" s="42">
        <v>0.42385169652218513</v>
      </c>
      <c r="L9" s="42">
        <v>2.4</v>
      </c>
      <c r="M9" s="42">
        <v>0.5017792255037655</v>
      </c>
      <c r="N9" s="42">
        <v>3.1</v>
      </c>
      <c r="O9" s="42">
        <v>0.5520385358513414</v>
      </c>
      <c r="P9" s="42">
        <v>7.999</v>
      </c>
      <c r="Q9" s="42">
        <v>1.1682147447131674</v>
      </c>
      <c r="R9" s="42">
        <v>9</v>
      </c>
      <c r="S9" s="42">
        <v>1.2193469719550198</v>
      </c>
      <c r="T9" s="42">
        <v>10.4</v>
      </c>
      <c r="U9" s="42">
        <v>1.3835306638286553</v>
      </c>
      <c r="V9" s="42">
        <v>13</v>
      </c>
      <c r="W9" s="42">
        <v>1.5952877653699837</v>
      </c>
      <c r="X9" s="42">
        <v>20.4</v>
      </c>
      <c r="Y9" s="42">
        <v>2.353484079372404</v>
      </c>
      <c r="Z9" s="42">
        <v>15.7</v>
      </c>
      <c r="AA9" s="42">
        <v>1.7946959304983996</v>
      </c>
      <c r="AB9" s="42">
        <v>16.9</v>
      </c>
      <c r="AC9" s="42">
        <v>1.8734064959538852</v>
      </c>
      <c r="AD9" s="42">
        <v>19.8</v>
      </c>
      <c r="AE9" s="42">
        <v>1.9879518072289155</v>
      </c>
      <c r="AF9" s="2">
        <v>25.8</v>
      </c>
      <c r="AG9" s="42">
        <v>2</v>
      </c>
      <c r="AH9" s="2">
        <v>26.8</v>
      </c>
      <c r="AI9" s="42">
        <v>2.325985072036105</v>
      </c>
      <c r="AJ9" s="2">
        <v>23.9</v>
      </c>
      <c r="AK9" s="42">
        <v>2.2611163670766325</v>
      </c>
      <c r="AL9" s="43">
        <v>3.2</v>
      </c>
      <c r="AM9" s="43">
        <v>0.23952095808383228</v>
      </c>
      <c r="AN9" s="43">
        <v>3.1</v>
      </c>
      <c r="AO9" s="43">
        <v>0.24313725490196078</v>
      </c>
      <c r="AP9" s="43">
        <v>4.8</v>
      </c>
      <c r="AQ9" s="43">
        <v>0.4324324324324325</v>
      </c>
      <c r="AR9" s="43">
        <v>6.6</v>
      </c>
      <c r="AS9" s="43">
        <v>0.49401197604790403</v>
      </c>
      <c r="AT9" s="40">
        <v>7.2</v>
      </c>
      <c r="AU9" s="43">
        <v>0.4444444444444444</v>
      </c>
      <c r="AV9" s="40">
        <v>11.4</v>
      </c>
      <c r="AW9" s="43">
        <v>0.5711422845691382</v>
      </c>
      <c r="AX9" s="40">
        <v>12.9</v>
      </c>
      <c r="AY9" s="43">
        <v>0.6059182714889619</v>
      </c>
      <c r="AZ9" s="40">
        <v>23.2</v>
      </c>
      <c r="BA9" s="43">
        <v>1.03989242492156</v>
      </c>
      <c r="BB9" s="40">
        <v>19.1</v>
      </c>
      <c r="BC9" s="43">
        <v>0.6920289855072465</v>
      </c>
      <c r="BD9" s="43">
        <v>31</v>
      </c>
      <c r="BE9" s="43">
        <v>1.1155091759625761</v>
      </c>
      <c r="BF9" s="40">
        <v>34.1</v>
      </c>
      <c r="BG9" s="43">
        <v>1.0774091627172195</v>
      </c>
    </row>
    <row r="10" spans="1:59" ht="21.75" customHeight="1">
      <c r="A10" s="41" t="s">
        <v>7</v>
      </c>
      <c r="B10" s="42"/>
      <c r="C10" s="42" t="e">
        <f t="shared" si="0"/>
        <v>#DIV/0!</v>
      </c>
      <c r="D10" s="42">
        <v>9.198</v>
      </c>
      <c r="E10" s="42">
        <v>2.5736230221463647</v>
      </c>
      <c r="F10" s="42">
        <v>8.959</v>
      </c>
      <c r="G10" s="42">
        <v>2.5863387962366877</v>
      </c>
      <c r="H10" s="42"/>
      <c r="I10" s="42" t="e">
        <v>#DIV/0!</v>
      </c>
      <c r="J10" s="42">
        <v>16.3</v>
      </c>
      <c r="K10" s="42">
        <v>3.636201396479799</v>
      </c>
      <c r="L10" s="42">
        <v>18</v>
      </c>
      <c r="M10" s="42">
        <v>3.763344191278241</v>
      </c>
      <c r="N10" s="42">
        <v>20.2</v>
      </c>
      <c r="O10" s="42">
        <v>3.59715433038616</v>
      </c>
      <c r="P10" s="42">
        <v>15.828</v>
      </c>
      <c r="Q10" s="42">
        <v>2.311601822642832</v>
      </c>
      <c r="R10" s="42">
        <v>15</v>
      </c>
      <c r="S10" s="42">
        <v>2.0322449532583664</v>
      </c>
      <c r="T10" s="42">
        <v>15.3</v>
      </c>
      <c r="U10" s="42">
        <v>2.0353864573633103</v>
      </c>
      <c r="V10" s="42">
        <v>16.2</v>
      </c>
      <c r="W10" s="42">
        <v>1.9879739845379798</v>
      </c>
      <c r="X10" s="42">
        <v>20.2</v>
      </c>
      <c r="Y10" s="42">
        <v>2.3304107060452237</v>
      </c>
      <c r="Z10" s="42">
        <v>20.3</v>
      </c>
      <c r="AA10" s="42">
        <v>2.32053040695016</v>
      </c>
      <c r="AB10" s="42">
        <v>16.6</v>
      </c>
      <c r="AC10" s="42">
        <v>1.8401507593393196</v>
      </c>
      <c r="AD10" s="42">
        <v>21.7</v>
      </c>
      <c r="AE10" s="42">
        <v>2.178714859437751</v>
      </c>
      <c r="AF10" s="42">
        <v>23</v>
      </c>
      <c r="AG10" s="42">
        <v>1.9182652210175148</v>
      </c>
      <c r="AH10" s="2">
        <v>28.9</v>
      </c>
      <c r="AI10" s="42">
        <v>2.508245096337441</v>
      </c>
      <c r="AJ10" s="2">
        <v>18.7</v>
      </c>
      <c r="AK10" s="42">
        <v>1.7691579943235576</v>
      </c>
      <c r="AL10" s="43">
        <v>55.6</v>
      </c>
      <c r="AM10" s="43">
        <v>4.161676646706587</v>
      </c>
      <c r="AN10" s="43">
        <v>40.9</v>
      </c>
      <c r="AO10" s="43">
        <v>3.2078431372549017</v>
      </c>
      <c r="AP10" s="43">
        <v>47.6</v>
      </c>
      <c r="AQ10" s="43">
        <v>4.28828828828829</v>
      </c>
      <c r="AR10" s="43">
        <v>50.6</v>
      </c>
      <c r="AS10" s="43">
        <v>3.7874251497005984</v>
      </c>
      <c r="AT10" s="40">
        <v>51.4</v>
      </c>
      <c r="AU10" s="43">
        <v>3.1728395061728394</v>
      </c>
      <c r="AV10" s="40">
        <v>38.6</v>
      </c>
      <c r="AW10" s="43">
        <v>1.9338677354709417</v>
      </c>
      <c r="AX10" s="40">
        <v>50.6</v>
      </c>
      <c r="AY10" s="43">
        <v>2.3767026773132924</v>
      </c>
      <c r="AZ10" s="40">
        <v>52.1</v>
      </c>
      <c r="BA10" s="43">
        <v>2.3352756611385037</v>
      </c>
      <c r="BB10" s="40">
        <v>61.9</v>
      </c>
      <c r="BC10" s="43">
        <v>2.2427536231884058</v>
      </c>
      <c r="BD10" s="43">
        <v>55.3</v>
      </c>
      <c r="BE10" s="43">
        <v>1.98992443324937</v>
      </c>
      <c r="BF10" s="40">
        <v>46.1</v>
      </c>
      <c r="BG10" s="43">
        <v>1.4565560821484993</v>
      </c>
    </row>
    <row r="11" spans="1:59" ht="21.75" customHeight="1">
      <c r="A11" s="41" t="s">
        <v>8</v>
      </c>
      <c r="B11" s="42"/>
      <c r="C11" s="42" t="e">
        <f t="shared" si="0"/>
        <v>#DIV/0!</v>
      </c>
      <c r="D11" s="42">
        <v>52.261</v>
      </c>
      <c r="E11" s="42">
        <v>14.622756334028178</v>
      </c>
      <c r="F11" s="42">
        <v>49.98</v>
      </c>
      <c r="G11" s="42">
        <v>14.428531424925733</v>
      </c>
      <c r="H11" s="42"/>
      <c r="I11" s="42" t="e">
        <v>#DIV/0!</v>
      </c>
      <c r="J11" s="42">
        <v>85.4</v>
      </c>
      <c r="K11" s="42">
        <v>19.051018359470852</v>
      </c>
      <c r="L11" s="42">
        <v>82.1</v>
      </c>
      <c r="M11" s="42">
        <v>17.165031005774644</v>
      </c>
      <c r="N11" s="42">
        <v>92.5</v>
      </c>
      <c r="O11" s="42">
        <v>16.47211760201583</v>
      </c>
      <c r="P11" s="42">
        <v>123.481</v>
      </c>
      <c r="Q11" s="42">
        <v>18.033794835845306</v>
      </c>
      <c r="R11" s="42">
        <v>119.3</v>
      </c>
      <c r="S11" s="42">
        <v>16.163121528248205</v>
      </c>
      <c r="T11" s="42">
        <v>107.9</v>
      </c>
      <c r="U11" s="42">
        <v>14.354130637222298</v>
      </c>
      <c r="V11" s="42">
        <v>125.3</v>
      </c>
      <c r="W11" s="42">
        <v>15.376119769296844</v>
      </c>
      <c r="X11" s="42">
        <v>135.9</v>
      </c>
      <c r="Y11" s="42">
        <v>15.678357175819107</v>
      </c>
      <c r="Z11" s="42">
        <v>152.1</v>
      </c>
      <c r="AA11" s="42">
        <v>17.386831275720162</v>
      </c>
      <c r="AB11" s="42">
        <v>159.9</v>
      </c>
      <c r="AC11" s="42">
        <v>17.725307615563686</v>
      </c>
      <c r="AD11" s="42">
        <v>185.5</v>
      </c>
      <c r="AE11" s="42">
        <v>18.62449799196787</v>
      </c>
      <c r="AF11" s="2">
        <v>204.4</v>
      </c>
      <c r="AG11" s="42">
        <v>17.04753961634696</v>
      </c>
      <c r="AH11" s="2">
        <v>200.4</v>
      </c>
      <c r="AI11" s="42">
        <v>17.39281374761326</v>
      </c>
      <c r="AJ11" s="2">
        <v>152.4</v>
      </c>
      <c r="AK11" s="42">
        <v>14.418164616840118</v>
      </c>
      <c r="AL11" s="43">
        <v>82.7</v>
      </c>
      <c r="AM11" s="43">
        <v>6.190119760479041</v>
      </c>
      <c r="AN11" s="43">
        <v>96.8</v>
      </c>
      <c r="AO11" s="43">
        <v>7.592156862745098</v>
      </c>
      <c r="AP11" s="43">
        <v>97.9</v>
      </c>
      <c r="AQ11" s="43">
        <v>8.819819819819823</v>
      </c>
      <c r="AR11" s="43">
        <v>107.2</v>
      </c>
      <c r="AS11" s="43">
        <v>8.023952095808381</v>
      </c>
      <c r="AT11" s="40">
        <v>90.8</v>
      </c>
      <c r="AU11" s="43">
        <v>5.604938271604938</v>
      </c>
      <c r="AV11" s="43">
        <v>106</v>
      </c>
      <c r="AW11" s="43">
        <v>5.310621242484969</v>
      </c>
      <c r="AX11" s="43">
        <v>159</v>
      </c>
      <c r="AY11" s="43">
        <v>7.468294974166276</v>
      </c>
      <c r="AZ11" s="43">
        <v>139.7</v>
      </c>
      <c r="BA11" s="43">
        <v>6.261766024204393</v>
      </c>
      <c r="BB11" s="43">
        <v>153.8</v>
      </c>
      <c r="BC11" s="43">
        <v>5.572463768115942</v>
      </c>
      <c r="BD11" s="43">
        <v>118.5</v>
      </c>
      <c r="BE11" s="43">
        <v>4.264123785534364</v>
      </c>
      <c r="BF11" s="40">
        <v>135.5</v>
      </c>
      <c r="BG11" s="43">
        <v>4.281200631911532</v>
      </c>
    </row>
    <row r="12" spans="1:59" ht="21.75" customHeight="1">
      <c r="A12" s="41" t="s">
        <v>9</v>
      </c>
      <c r="B12" s="42"/>
      <c r="C12" s="42" t="e">
        <f t="shared" si="0"/>
        <v>#DIV/0!</v>
      </c>
      <c r="D12" s="42">
        <v>2.794</v>
      </c>
      <c r="E12" s="42">
        <v>0.7817680717413505</v>
      </c>
      <c r="F12" s="42">
        <v>2.487</v>
      </c>
      <c r="G12" s="42">
        <v>0.7179623380110104</v>
      </c>
      <c r="H12" s="42"/>
      <c r="I12" s="42" t="e">
        <v>#DIV/0!</v>
      </c>
      <c r="J12" s="42">
        <v>2.17</v>
      </c>
      <c r="K12" s="42">
        <v>0.4840832533963904</v>
      </c>
      <c r="L12" s="42">
        <v>2.4</v>
      </c>
      <c r="M12" s="42">
        <v>0.5017792255037655</v>
      </c>
      <c r="N12" s="42">
        <v>1.84</v>
      </c>
      <c r="O12" s="42">
        <v>0.32766158256982847</v>
      </c>
      <c r="P12" s="42">
        <v>9.111</v>
      </c>
      <c r="Q12" s="42">
        <v>1.3306168944970207</v>
      </c>
      <c r="R12" s="42">
        <v>1.9</v>
      </c>
      <c r="S12" s="42">
        <v>0.2574176940793931</v>
      </c>
      <c r="T12" s="42">
        <v>2.3</v>
      </c>
      <c r="U12" s="42">
        <v>0.305973127577491</v>
      </c>
      <c r="V12" s="42">
        <v>2</v>
      </c>
      <c r="W12" s="42">
        <v>0.24542888697999754</v>
      </c>
      <c r="X12" s="42">
        <v>1.7</v>
      </c>
      <c r="Y12" s="42">
        <v>0.1961236732810337</v>
      </c>
      <c r="Z12" s="42">
        <v>4.1</v>
      </c>
      <c r="AA12" s="42">
        <v>0.4686785550983081</v>
      </c>
      <c r="AB12" s="42">
        <v>8.6</v>
      </c>
      <c r="AC12" s="42">
        <v>0.9533311162842258</v>
      </c>
      <c r="AD12" s="42">
        <v>4.2</v>
      </c>
      <c r="AE12" s="42">
        <v>0.42168674698795183</v>
      </c>
      <c r="AF12" s="2">
        <v>12.3</v>
      </c>
      <c r="AG12" s="42">
        <v>1.0258548790658886</v>
      </c>
      <c r="AH12" s="2">
        <v>14.7</v>
      </c>
      <c r="AI12" s="42">
        <v>1.2758201701093559</v>
      </c>
      <c r="AJ12" s="2">
        <v>4.4</v>
      </c>
      <c r="AK12" s="42">
        <v>0.4162724692526018</v>
      </c>
      <c r="AL12" s="43">
        <v>1.1</v>
      </c>
      <c r="AM12" s="43">
        <v>0.08233532934131736</v>
      </c>
      <c r="AN12" s="43">
        <v>2.7</v>
      </c>
      <c r="AO12" s="43">
        <v>0.21176470588235297</v>
      </c>
      <c r="AP12" s="43">
        <v>3.3</v>
      </c>
      <c r="AQ12" s="43">
        <v>0.2972972972972973</v>
      </c>
      <c r="AR12" s="43">
        <v>3.4</v>
      </c>
      <c r="AS12" s="43">
        <v>0.2544910179640718</v>
      </c>
      <c r="AT12" s="40">
        <v>5.6</v>
      </c>
      <c r="AU12" s="43">
        <v>0.345679012345679</v>
      </c>
      <c r="AV12" s="40">
        <v>2.2</v>
      </c>
      <c r="AW12" s="43">
        <v>0.11022044088176353</v>
      </c>
      <c r="AX12" s="43">
        <v>6</v>
      </c>
      <c r="AY12" s="43">
        <v>0.2818224518553311</v>
      </c>
      <c r="AZ12" s="40">
        <v>3.3</v>
      </c>
      <c r="BA12" s="43">
        <v>0.1479157328552219</v>
      </c>
      <c r="BB12" s="40">
        <v>7.3</v>
      </c>
      <c r="BC12" s="43">
        <v>0.2644927536231884</v>
      </c>
      <c r="BD12" s="43">
        <v>9.8</v>
      </c>
      <c r="BE12" s="43">
        <v>0.35264483627204024</v>
      </c>
      <c r="BF12" s="40">
        <v>6.7</v>
      </c>
      <c r="BG12" s="43">
        <v>0.21169036334913113</v>
      </c>
    </row>
    <row r="13" spans="1:59" ht="21.75" customHeight="1">
      <c r="A13" s="41" t="s">
        <v>10</v>
      </c>
      <c r="B13" s="42"/>
      <c r="C13" s="42" t="e">
        <f t="shared" si="0"/>
        <v>#DIV/0!</v>
      </c>
      <c r="D13" s="42">
        <v>3.967</v>
      </c>
      <c r="E13" s="42">
        <v>1.1099763566921754</v>
      </c>
      <c r="F13" s="42">
        <v>4.811</v>
      </c>
      <c r="G13" s="42">
        <v>1.3888688412428511</v>
      </c>
      <c r="H13" s="42"/>
      <c r="I13" s="42" t="e">
        <v>#DIV/0!</v>
      </c>
      <c r="J13" s="42">
        <v>12.74</v>
      </c>
      <c r="K13" s="42">
        <v>2.842037165101389</v>
      </c>
      <c r="L13" s="42">
        <v>14.4</v>
      </c>
      <c r="M13" s="42">
        <v>3.010675353022593</v>
      </c>
      <c r="N13" s="42">
        <v>20.25</v>
      </c>
      <c r="O13" s="42">
        <v>3.606058177738601</v>
      </c>
      <c r="P13" s="42">
        <v>27.579</v>
      </c>
      <c r="Q13" s="42">
        <v>4.027777777777778</v>
      </c>
      <c r="R13" s="42">
        <v>38</v>
      </c>
      <c r="S13" s="42">
        <v>5.148353881587862</v>
      </c>
      <c r="T13" s="42">
        <v>40.7</v>
      </c>
      <c r="U13" s="42">
        <v>5.414394040175603</v>
      </c>
      <c r="V13" s="42">
        <v>40.6</v>
      </c>
      <c r="W13" s="42">
        <v>4.98220640569395</v>
      </c>
      <c r="X13" s="42">
        <v>45.8</v>
      </c>
      <c r="Y13" s="42">
        <v>5.28380249192432</v>
      </c>
      <c r="Z13" s="42">
        <v>48.7</v>
      </c>
      <c r="AA13" s="42">
        <v>5.566986739826246</v>
      </c>
      <c r="AB13" s="42">
        <v>40.3</v>
      </c>
      <c r="AC13" s="42">
        <v>4.4673539518900345</v>
      </c>
      <c r="AD13" s="42">
        <v>37.6</v>
      </c>
      <c r="AE13" s="42">
        <v>3.775100401606425</v>
      </c>
      <c r="AF13" s="42">
        <v>40</v>
      </c>
      <c r="AG13" s="42">
        <v>3.3361134278565476</v>
      </c>
      <c r="AH13" s="2">
        <v>41.6</v>
      </c>
      <c r="AI13" s="42">
        <v>3.610484290921715</v>
      </c>
      <c r="AJ13" s="2">
        <v>38.5</v>
      </c>
      <c r="AK13" s="42">
        <v>3.6423841059602653</v>
      </c>
      <c r="AL13" s="43">
        <v>37.1</v>
      </c>
      <c r="AM13" s="43">
        <v>2.7769461077844304</v>
      </c>
      <c r="AN13" s="43">
        <v>43.7</v>
      </c>
      <c r="AO13" s="43">
        <v>3.427450980392157</v>
      </c>
      <c r="AP13" s="43">
        <v>48.8</v>
      </c>
      <c r="AQ13" s="43">
        <v>4.396396396396398</v>
      </c>
      <c r="AR13" s="43">
        <v>52.2</v>
      </c>
      <c r="AS13" s="43">
        <v>3.9071856287425146</v>
      </c>
      <c r="AT13" s="40">
        <v>58.7</v>
      </c>
      <c r="AU13" s="43">
        <v>3.623456790123457</v>
      </c>
      <c r="AV13" s="40">
        <v>62.1</v>
      </c>
      <c r="AW13" s="43">
        <v>3.111222444889779</v>
      </c>
      <c r="AX13" s="40">
        <v>81.6</v>
      </c>
      <c r="AY13" s="43">
        <v>3.8327853452325034</v>
      </c>
      <c r="AZ13" s="40">
        <v>80.8</v>
      </c>
      <c r="BA13" s="43">
        <v>3.6216943074854333</v>
      </c>
      <c r="BB13" s="40">
        <v>90.7</v>
      </c>
      <c r="BC13" s="43">
        <v>3.286231884057971</v>
      </c>
      <c r="BD13" s="43">
        <v>92.4</v>
      </c>
      <c r="BE13" s="43">
        <v>3.3249370277078083</v>
      </c>
      <c r="BF13" s="40">
        <v>91.2</v>
      </c>
      <c r="BG13" s="43">
        <v>2.881516587677725</v>
      </c>
    </row>
    <row r="14" spans="1:59" ht="21.75" customHeight="1">
      <c r="A14" s="41" t="s">
        <v>11</v>
      </c>
      <c r="B14" s="42"/>
      <c r="C14" s="42" t="e">
        <f t="shared" si="0"/>
        <v>#DIV/0!</v>
      </c>
      <c r="D14" s="42">
        <v>28.1</v>
      </c>
      <c r="E14" s="42">
        <v>7.8624491109276855</v>
      </c>
      <c r="F14" s="42">
        <v>40.557</v>
      </c>
      <c r="G14" s="42">
        <v>11.70824227692503</v>
      </c>
      <c r="H14" s="42"/>
      <c r="I14" s="42" t="e">
        <v>#DIV/0!</v>
      </c>
      <c r="J14" s="42">
        <v>50.35</v>
      </c>
      <c r="K14" s="42">
        <v>11.232069957837906</v>
      </c>
      <c r="L14" s="42">
        <v>51.5</v>
      </c>
      <c r="M14" s="42">
        <v>10.767345880601635</v>
      </c>
      <c r="N14" s="42">
        <v>71.89</v>
      </c>
      <c r="O14" s="42">
        <v>12.801951723339656</v>
      </c>
      <c r="P14" s="42">
        <v>104.451</v>
      </c>
      <c r="Q14" s="42">
        <v>15.254556607080264</v>
      </c>
      <c r="R14" s="42">
        <v>136.1</v>
      </c>
      <c r="S14" s="42">
        <v>18.439235875897577</v>
      </c>
      <c r="T14" s="42">
        <v>110.3</v>
      </c>
      <c r="U14" s="42">
        <v>14.673406944259678</v>
      </c>
      <c r="V14" s="42">
        <v>109.2</v>
      </c>
      <c r="W14" s="42">
        <v>13.400417229107864</v>
      </c>
      <c r="X14" s="42">
        <v>102.7</v>
      </c>
      <c r="Y14" s="42">
        <v>11.848177203507154</v>
      </c>
      <c r="Z14" s="42">
        <v>89.8</v>
      </c>
      <c r="AA14" s="42">
        <v>10.265203475080018</v>
      </c>
      <c r="AB14" s="42">
        <v>56.3</v>
      </c>
      <c r="AC14" s="42">
        <v>6.240993238000222</v>
      </c>
      <c r="AD14" s="42">
        <v>66.1</v>
      </c>
      <c r="AE14" s="42">
        <v>6.636546184738955</v>
      </c>
      <c r="AF14" s="2">
        <v>64.8</v>
      </c>
      <c r="AG14" s="42">
        <v>5.404503753127607</v>
      </c>
      <c r="AH14" s="42">
        <v>88</v>
      </c>
      <c r="AI14" s="42">
        <v>7.637562923103627</v>
      </c>
      <c r="AJ14" s="2">
        <v>97.2</v>
      </c>
      <c r="AK14" s="42">
        <v>9.195837275307477</v>
      </c>
      <c r="AL14" s="43">
        <v>83.5</v>
      </c>
      <c r="AM14" s="43">
        <v>6.25</v>
      </c>
      <c r="AN14" s="43">
        <v>93.9</v>
      </c>
      <c r="AO14" s="43">
        <v>7.364705882352942</v>
      </c>
      <c r="AP14" s="43">
        <v>104.6</v>
      </c>
      <c r="AQ14" s="43">
        <v>9.423423423423424</v>
      </c>
      <c r="AR14" s="43">
        <v>110.9</v>
      </c>
      <c r="AS14" s="43">
        <v>8.300898203592814</v>
      </c>
      <c r="AT14" s="43">
        <v>119.7</v>
      </c>
      <c r="AU14" s="43">
        <v>7.388888888888889</v>
      </c>
      <c r="AV14" s="43">
        <v>128.4</v>
      </c>
      <c r="AW14" s="43">
        <v>6.432865731462925</v>
      </c>
      <c r="AX14" s="43">
        <v>160.4</v>
      </c>
      <c r="AY14" s="43">
        <v>7.534053546265852</v>
      </c>
      <c r="AZ14" s="43">
        <v>133.3</v>
      </c>
      <c r="BA14" s="43">
        <v>5.974899148363964</v>
      </c>
      <c r="BB14" s="43">
        <v>162</v>
      </c>
      <c r="BC14" s="43">
        <v>5.869565217391305</v>
      </c>
      <c r="BD14" s="43">
        <v>161.6</v>
      </c>
      <c r="BE14" s="43">
        <v>5.81504138179201</v>
      </c>
      <c r="BF14" s="40">
        <v>144.7</v>
      </c>
      <c r="BG14" s="43">
        <v>4.5718799368088465</v>
      </c>
    </row>
    <row r="15" spans="1:59" ht="21.75" customHeight="1">
      <c r="A15" s="41" t="s">
        <v>12</v>
      </c>
      <c r="B15" s="42"/>
      <c r="C15" s="42" t="e">
        <f t="shared" si="0"/>
        <v>#DIV/0!</v>
      </c>
      <c r="D15" s="42">
        <v>0.012</v>
      </c>
      <c r="E15" s="42">
        <v>0.0033576295135634244</v>
      </c>
      <c r="F15" s="42">
        <v>0.231</v>
      </c>
      <c r="G15" s="42">
        <v>0.06668648977906852</v>
      </c>
      <c r="H15" s="42"/>
      <c r="I15" s="42" t="e">
        <v>#DIV/0!</v>
      </c>
      <c r="J15" s="42">
        <v>0.1</v>
      </c>
      <c r="K15" s="42">
        <v>0.02230798402748343</v>
      </c>
      <c r="L15" s="42">
        <v>0.15</v>
      </c>
      <c r="M15" s="42">
        <v>0.031361201593985345</v>
      </c>
      <c r="N15" s="42">
        <v>0.5</v>
      </c>
      <c r="O15" s="42">
        <v>0.0890384735244099</v>
      </c>
      <c r="P15" s="42">
        <v>0.081</v>
      </c>
      <c r="Q15" s="42">
        <v>0.011829652996845425</v>
      </c>
      <c r="R15" s="42">
        <v>0.1</v>
      </c>
      <c r="S15" s="42">
        <v>0.013548299688389108</v>
      </c>
      <c r="T15" s="42">
        <v>0.3</v>
      </c>
      <c r="U15" s="42">
        <v>0.039909538379672746</v>
      </c>
      <c r="V15" s="42">
        <v>0.7</v>
      </c>
      <c r="W15" s="42">
        <v>0.08590011044299913</v>
      </c>
      <c r="X15" s="42">
        <v>0.9</v>
      </c>
      <c r="Y15" s="42">
        <v>0.10383017997231198</v>
      </c>
      <c r="Z15" s="42">
        <v>1.5</v>
      </c>
      <c r="AA15" s="42">
        <v>0.17146776406035666</v>
      </c>
      <c r="AB15" s="42">
        <v>1.3</v>
      </c>
      <c r="AC15" s="42">
        <v>0.14410819199645275</v>
      </c>
      <c r="AD15" s="42">
        <v>1.7</v>
      </c>
      <c r="AE15" s="42">
        <v>0.17068273092369476</v>
      </c>
      <c r="AF15" s="2">
        <v>1.6</v>
      </c>
      <c r="AG15" s="42">
        <v>0.1334445371142619</v>
      </c>
      <c r="AH15" s="2">
        <v>0.8</v>
      </c>
      <c r="AI15" s="42">
        <v>0.06943239021003299</v>
      </c>
      <c r="AJ15" s="2">
        <v>0.4</v>
      </c>
      <c r="AK15" s="42">
        <v>0.03784295175023653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0">
        <v>0.1</v>
      </c>
      <c r="AW15" s="43">
        <v>0.00501002004008016</v>
      </c>
      <c r="AX15" s="40">
        <v>0.4</v>
      </c>
      <c r="AY15" s="43">
        <v>0.018788163457022077</v>
      </c>
      <c r="AZ15" s="40">
        <v>0.6</v>
      </c>
      <c r="BA15" s="43">
        <v>0.026893769610040346</v>
      </c>
      <c r="BB15" s="40">
        <v>0.8</v>
      </c>
      <c r="BC15" s="43">
        <v>0.028985507246376812</v>
      </c>
      <c r="BD15" s="43">
        <v>0.5</v>
      </c>
      <c r="BE15" s="43">
        <v>0.01799208348326736</v>
      </c>
      <c r="BF15" s="43">
        <v>0</v>
      </c>
      <c r="BG15" s="43">
        <v>0</v>
      </c>
    </row>
    <row r="16" spans="1:59" ht="21.75" customHeight="1">
      <c r="A16" s="41" t="s">
        <v>13</v>
      </c>
      <c r="B16" s="42"/>
      <c r="C16" s="42" t="e">
        <f t="shared" si="0"/>
        <v>#DIV/0!</v>
      </c>
      <c r="D16" s="42">
        <v>13.901</v>
      </c>
      <c r="E16" s="42">
        <v>3.8895339890037635</v>
      </c>
      <c r="F16" s="42">
        <v>18.327</v>
      </c>
      <c r="G16" s="42">
        <v>5.290750208575709</v>
      </c>
      <c r="H16" s="42"/>
      <c r="I16" s="42" t="e">
        <v>#DIV/0!</v>
      </c>
      <c r="J16" s="42">
        <v>15.165</v>
      </c>
      <c r="K16" s="42">
        <v>3.383005777767862</v>
      </c>
      <c r="L16" s="42">
        <v>15.01</v>
      </c>
      <c r="M16" s="42">
        <v>3.1382109061714667</v>
      </c>
      <c r="N16" s="42">
        <v>17</v>
      </c>
      <c r="O16" s="42">
        <v>3.027308099829937</v>
      </c>
      <c r="P16" s="42">
        <v>28.673</v>
      </c>
      <c r="Q16" s="42">
        <v>4.1875511157845535</v>
      </c>
      <c r="R16" s="42">
        <v>31.7</v>
      </c>
      <c r="S16" s="42">
        <v>4.2948110012193474</v>
      </c>
      <c r="T16" s="42">
        <v>34</v>
      </c>
      <c r="U16" s="42">
        <v>4.523081016362911</v>
      </c>
      <c r="V16" s="42">
        <v>80.8</v>
      </c>
      <c r="W16" s="42">
        <v>9.9153270339919</v>
      </c>
      <c r="X16" s="42">
        <v>89.6</v>
      </c>
      <c r="Y16" s="42">
        <v>10.336871250576834</v>
      </c>
      <c r="Z16" s="42">
        <v>86.6</v>
      </c>
      <c r="AA16" s="42">
        <v>9.899405578417923</v>
      </c>
      <c r="AB16" s="42">
        <v>85.3</v>
      </c>
      <c r="AC16" s="42">
        <v>9.455714444074935</v>
      </c>
      <c r="AD16" s="42">
        <v>80.6</v>
      </c>
      <c r="AE16" s="42">
        <v>8.092369477911646</v>
      </c>
      <c r="AF16" s="2">
        <v>104.6</v>
      </c>
      <c r="AG16" s="42">
        <v>8.2</v>
      </c>
      <c r="AH16" s="42">
        <v>145.1</v>
      </c>
      <c r="AI16" s="42">
        <v>12.593299774344729</v>
      </c>
      <c r="AJ16" s="2">
        <v>110.4</v>
      </c>
      <c r="AK16" s="42">
        <v>10.444654683065282</v>
      </c>
      <c r="AL16" s="43">
        <v>345.4</v>
      </c>
      <c r="AM16" s="43">
        <v>25.853293413173645</v>
      </c>
      <c r="AN16" s="43">
        <v>266.7</v>
      </c>
      <c r="AO16" s="43">
        <v>20.91764705882353</v>
      </c>
      <c r="AP16" s="43">
        <v>111.7</v>
      </c>
      <c r="AQ16" s="43">
        <v>10.063063063063066</v>
      </c>
      <c r="AR16" s="43">
        <v>199.2</v>
      </c>
      <c r="AS16" s="43">
        <v>14.91017964071856</v>
      </c>
      <c r="AT16" s="43">
        <v>240.1</v>
      </c>
      <c r="AU16" s="43">
        <v>14.820987654320989</v>
      </c>
      <c r="AV16" s="43">
        <v>264.1</v>
      </c>
      <c r="AW16" s="43">
        <v>13.231462925851703</v>
      </c>
      <c r="AX16" s="43">
        <v>287.7</v>
      </c>
      <c r="AY16" s="43">
        <v>13.51338656646313</v>
      </c>
      <c r="AZ16" s="43">
        <v>313.4</v>
      </c>
      <c r="BA16" s="43">
        <v>14.047512326311073</v>
      </c>
      <c r="BB16" s="43">
        <v>384.1</v>
      </c>
      <c r="BC16" s="43">
        <v>13.91666666666667</v>
      </c>
      <c r="BD16" s="43">
        <v>419.8</v>
      </c>
      <c r="BE16" s="43">
        <v>15.106153292551275</v>
      </c>
      <c r="BF16" s="40">
        <v>525.3</v>
      </c>
      <c r="BG16" s="43">
        <v>16.597156398104264</v>
      </c>
    </row>
    <row r="17" spans="1:59" ht="21.75" customHeight="1">
      <c r="A17" s="41" t="s">
        <v>14</v>
      </c>
      <c r="B17" s="42"/>
      <c r="C17" s="42" t="e">
        <f t="shared" si="0"/>
        <v>#DIV/0!</v>
      </c>
      <c r="D17" s="42">
        <v>30.316</v>
      </c>
      <c r="E17" s="42">
        <v>8.482491361099065</v>
      </c>
      <c r="F17" s="42">
        <v>24.365</v>
      </c>
      <c r="G17" s="42">
        <v>7.033836898125561</v>
      </c>
      <c r="H17" s="42"/>
      <c r="I17" s="42" t="e">
        <v>#DIV/0!</v>
      </c>
      <c r="J17" s="42">
        <v>16.81</v>
      </c>
      <c r="K17" s="42">
        <v>3.7499721150199643</v>
      </c>
      <c r="L17" s="42">
        <v>24.74</v>
      </c>
      <c r="M17" s="42">
        <v>5.172507516234649</v>
      </c>
      <c r="N17" s="42">
        <v>25.9</v>
      </c>
      <c r="O17" s="42">
        <v>4.612192928564433</v>
      </c>
      <c r="P17" s="42">
        <v>44.079</v>
      </c>
      <c r="Q17" s="42">
        <v>6.437521906764809</v>
      </c>
      <c r="R17" s="42">
        <v>56.4</v>
      </c>
      <c r="S17" s="42">
        <v>7.641241024251458</v>
      </c>
      <c r="T17" s="42">
        <v>64.2</v>
      </c>
      <c r="U17" s="42">
        <v>8.540641213249968</v>
      </c>
      <c r="V17" s="42">
        <v>31.5</v>
      </c>
      <c r="W17" s="42">
        <v>3.865504969934961</v>
      </c>
      <c r="X17" s="42">
        <v>30.7</v>
      </c>
      <c r="Y17" s="42">
        <v>3.541762805722197</v>
      </c>
      <c r="Z17" s="42">
        <v>26.4</v>
      </c>
      <c r="AA17" s="42">
        <v>3.0178326474622765</v>
      </c>
      <c r="AB17" s="42">
        <v>30.7</v>
      </c>
      <c r="AC17" s="42">
        <v>3.4031703802239224</v>
      </c>
      <c r="AD17" s="42">
        <v>28.3</v>
      </c>
      <c r="AE17" s="42">
        <v>2.8413654618473894</v>
      </c>
      <c r="AF17" s="2">
        <v>31.9</v>
      </c>
      <c r="AG17" s="42">
        <v>2</v>
      </c>
      <c r="AH17" s="2">
        <v>37.7</v>
      </c>
      <c r="AI17" s="42">
        <v>3.272001388647804</v>
      </c>
      <c r="AJ17" s="2">
        <v>26.8</v>
      </c>
      <c r="AK17" s="42">
        <v>2.535477767265847</v>
      </c>
      <c r="AL17" s="43">
        <v>11</v>
      </c>
      <c r="AM17" s="43">
        <v>0.8233532934131735</v>
      </c>
      <c r="AN17" s="43">
        <v>11</v>
      </c>
      <c r="AO17" s="43">
        <v>0.8627450980392156</v>
      </c>
      <c r="AP17" s="43">
        <v>11.8</v>
      </c>
      <c r="AQ17" s="43">
        <v>1.0630630630630633</v>
      </c>
      <c r="AR17" s="43">
        <v>19.4</v>
      </c>
      <c r="AS17" s="43">
        <v>1.4520958083832332</v>
      </c>
      <c r="AT17" s="40">
        <v>48.4</v>
      </c>
      <c r="AU17" s="43">
        <v>2.9876543209876543</v>
      </c>
      <c r="AV17" s="43">
        <v>16</v>
      </c>
      <c r="AW17" s="43">
        <v>0.8016032064128256</v>
      </c>
      <c r="AX17" s="40">
        <v>16.1</v>
      </c>
      <c r="AY17" s="43">
        <v>0.7562235791451387</v>
      </c>
      <c r="AZ17" s="40">
        <v>10.7</v>
      </c>
      <c r="BA17" s="43">
        <v>0.47960555804571947</v>
      </c>
      <c r="BB17" s="43">
        <v>12</v>
      </c>
      <c r="BC17" s="43">
        <v>0.43478260869565216</v>
      </c>
      <c r="BD17" s="43">
        <v>24.1</v>
      </c>
      <c r="BE17" s="43">
        <v>0.8672184238934868</v>
      </c>
      <c r="BF17" s="40">
        <v>15.9</v>
      </c>
      <c r="BG17" s="43">
        <v>0.5023696682464455</v>
      </c>
    </row>
    <row r="18" spans="1:59" ht="21.75" customHeight="1">
      <c r="A18" s="41" t="s">
        <v>15</v>
      </c>
      <c r="B18" s="42"/>
      <c r="C18" s="42" t="e">
        <f t="shared" si="0"/>
        <v>#DIV/0!</v>
      </c>
      <c r="D18" s="42">
        <v>6.389</v>
      </c>
      <c r="E18" s="42">
        <v>1.7876579135130597</v>
      </c>
      <c r="F18" s="42">
        <v>4.956</v>
      </c>
      <c r="G18" s="42">
        <v>1.4307283261691066</v>
      </c>
      <c r="H18" s="42"/>
      <c r="I18" s="42" t="e">
        <v>#DIV/0!</v>
      </c>
      <c r="J18" s="42">
        <v>5.3</v>
      </c>
      <c r="K18" s="42">
        <v>1.1823231534566219</v>
      </c>
      <c r="L18" s="42">
        <v>5.1</v>
      </c>
      <c r="M18" s="42">
        <v>1.0662808541955016</v>
      </c>
      <c r="N18" s="42">
        <v>8.4</v>
      </c>
      <c r="O18" s="42">
        <v>1.4958463552100865</v>
      </c>
      <c r="P18" s="42">
        <v>9.326</v>
      </c>
      <c r="Q18" s="42">
        <v>1.3620165907232153</v>
      </c>
      <c r="R18" s="42">
        <v>11.8</v>
      </c>
      <c r="S18" s="42">
        <v>1.598699363229915</v>
      </c>
      <c r="T18" s="42">
        <v>9.4</v>
      </c>
      <c r="U18" s="42">
        <v>1.250498869229746</v>
      </c>
      <c r="V18" s="42">
        <v>16.1</v>
      </c>
      <c r="W18" s="42">
        <v>1.9757025401889803</v>
      </c>
      <c r="X18" s="42">
        <v>12.3</v>
      </c>
      <c r="Y18" s="42">
        <v>1.419012459621597</v>
      </c>
      <c r="Z18" s="42">
        <v>17.6</v>
      </c>
      <c r="AA18" s="42">
        <v>2.0118884316415184</v>
      </c>
      <c r="AB18" s="42">
        <v>25.4</v>
      </c>
      <c r="AC18" s="42">
        <v>2.8156523666999225</v>
      </c>
      <c r="AD18" s="42">
        <v>23.3</v>
      </c>
      <c r="AE18" s="42">
        <v>2.3393574297188753</v>
      </c>
      <c r="AF18" s="2">
        <v>24.2</v>
      </c>
      <c r="AG18" s="42">
        <v>2.0183486238532113</v>
      </c>
      <c r="AH18" s="2">
        <v>19.3</v>
      </c>
      <c r="AI18" s="42">
        <v>1.6750564138170456</v>
      </c>
      <c r="AJ18" s="2">
        <v>15.3</v>
      </c>
      <c r="AK18" s="42">
        <v>1.4474929044465472</v>
      </c>
      <c r="AL18" s="43">
        <v>5.4</v>
      </c>
      <c r="AM18" s="43">
        <v>0.404191616766467</v>
      </c>
      <c r="AN18" s="43">
        <v>5.8</v>
      </c>
      <c r="AO18" s="43">
        <v>0.4549019607843137</v>
      </c>
      <c r="AP18" s="43">
        <v>5.5</v>
      </c>
      <c r="AQ18" s="43">
        <v>0.49549549549549565</v>
      </c>
      <c r="AR18" s="43">
        <v>9.2</v>
      </c>
      <c r="AS18" s="43">
        <v>0.6886227544910177</v>
      </c>
      <c r="AT18" s="40">
        <v>10.4</v>
      </c>
      <c r="AU18" s="43">
        <v>0.6419753086419754</v>
      </c>
      <c r="AV18" s="40">
        <v>19.2</v>
      </c>
      <c r="AW18" s="43">
        <v>0.9619238476953905</v>
      </c>
      <c r="AX18" s="40">
        <v>12.7</v>
      </c>
      <c r="AY18" s="43">
        <v>0.5965241897604509</v>
      </c>
      <c r="AZ18" s="40">
        <v>16.6</v>
      </c>
      <c r="BA18" s="43">
        <v>0.7440609592111163</v>
      </c>
      <c r="BB18" s="40">
        <v>6.8</v>
      </c>
      <c r="BC18" s="43">
        <v>0.24637681159420288</v>
      </c>
      <c r="BD18" s="43">
        <v>5.3</v>
      </c>
      <c r="BE18" s="43">
        <v>0.190716084922634</v>
      </c>
      <c r="BF18" s="40">
        <v>4.5</v>
      </c>
      <c r="BG18" s="43">
        <v>0.14218009478672985</v>
      </c>
    </row>
    <row r="19" spans="1:59" ht="21.75" customHeight="1">
      <c r="A19" s="41" t="s">
        <v>21</v>
      </c>
      <c r="B19" s="42"/>
      <c r="C19" s="42" t="e">
        <f t="shared" si="0"/>
        <v>#DIV/0!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>
        <v>2.9</v>
      </c>
      <c r="AA19" s="42">
        <v>0.33150434385002286</v>
      </c>
      <c r="AB19" s="42">
        <v>7.2</v>
      </c>
      <c r="AC19" s="42">
        <v>0.7981376787495844</v>
      </c>
      <c r="AD19" s="42">
        <v>14.7</v>
      </c>
      <c r="AE19" s="42">
        <v>1.475903614457831</v>
      </c>
      <c r="AF19" s="2">
        <v>15.2</v>
      </c>
      <c r="AG19" s="42">
        <v>2.6</v>
      </c>
      <c r="AH19" s="2">
        <v>13.9</v>
      </c>
      <c r="AI19" s="42">
        <v>1.206387779899323</v>
      </c>
      <c r="AJ19" s="42">
        <v>10.8</v>
      </c>
      <c r="AK19" s="42">
        <v>1.0217596972563863</v>
      </c>
      <c r="AL19" s="43">
        <v>5.6</v>
      </c>
      <c r="AM19" s="43">
        <v>0.41916167664670645</v>
      </c>
      <c r="AN19" s="43">
        <v>8</v>
      </c>
      <c r="AO19" s="43">
        <v>0.6274509803921569</v>
      </c>
      <c r="AP19" s="43">
        <v>7.8</v>
      </c>
      <c r="AQ19" s="43">
        <v>0.7027027027027029</v>
      </c>
      <c r="AR19" s="43">
        <v>15.3</v>
      </c>
      <c r="AS19" s="43">
        <v>1.1452095808383234</v>
      </c>
      <c r="AT19" s="40">
        <v>17.8</v>
      </c>
      <c r="AU19" s="43">
        <v>1.0987654320987654</v>
      </c>
      <c r="AV19" s="40">
        <v>17.9</v>
      </c>
      <c r="AW19" s="43">
        <v>0.8967935871743484</v>
      </c>
      <c r="AX19" s="43">
        <v>19</v>
      </c>
      <c r="AY19" s="43">
        <v>0.8924377642085486</v>
      </c>
      <c r="AZ19" s="40">
        <v>12.8</v>
      </c>
      <c r="BA19" s="43">
        <v>0.5737337516808607</v>
      </c>
      <c r="BB19" s="40">
        <v>12.6</v>
      </c>
      <c r="BC19" s="43">
        <v>0.45652173913043476</v>
      </c>
      <c r="BD19" s="43">
        <v>14.8</v>
      </c>
      <c r="BE19" s="43">
        <v>0.5325656711047139</v>
      </c>
      <c r="BF19" s="43">
        <v>8</v>
      </c>
      <c r="BG19" s="43">
        <v>0.2527646129541864</v>
      </c>
    </row>
    <row r="20" spans="1:59" ht="21.75" customHeight="1">
      <c r="A20" s="41" t="s">
        <v>16</v>
      </c>
      <c r="B20" s="42"/>
      <c r="C20" s="42" t="e">
        <f t="shared" si="0"/>
        <v>#DIV/0!</v>
      </c>
      <c r="D20" s="42">
        <v>27.667</v>
      </c>
      <c r="E20" s="42">
        <v>7.741294645979939</v>
      </c>
      <c r="F20" s="42">
        <v>26.37</v>
      </c>
      <c r="G20" s="42">
        <v>7.61265253451964</v>
      </c>
      <c r="H20" s="42"/>
      <c r="I20" s="42" t="e">
        <v>#DIV/0!</v>
      </c>
      <c r="J20" s="42">
        <v>22.435</v>
      </c>
      <c r="K20" s="42">
        <v>5.004796216565907</v>
      </c>
      <c r="L20" s="42">
        <v>23.998</v>
      </c>
      <c r="M20" s="42">
        <v>5.017374105683069</v>
      </c>
      <c r="N20" s="42">
        <v>24.475</v>
      </c>
      <c r="O20" s="42">
        <v>4.358433279019866</v>
      </c>
      <c r="P20" s="42">
        <v>34.918</v>
      </c>
      <c r="Q20" s="42">
        <v>5.099602757331464</v>
      </c>
      <c r="R20" s="42">
        <v>40.8</v>
      </c>
      <c r="S20" s="42">
        <v>5.527706272862757</v>
      </c>
      <c r="T20" s="42">
        <v>47.4</v>
      </c>
      <c r="U20" s="42">
        <v>6.305707063988293</v>
      </c>
      <c r="V20" s="42">
        <v>57</v>
      </c>
      <c r="W20" s="42">
        <v>6.994723278929929</v>
      </c>
      <c r="X20" s="42">
        <v>61.8</v>
      </c>
      <c r="Y20" s="42">
        <v>7.129672358098754</v>
      </c>
      <c r="Z20" s="42">
        <v>57.6</v>
      </c>
      <c r="AA20" s="42">
        <v>6.584362139917695</v>
      </c>
      <c r="AB20" s="42">
        <v>89.1</v>
      </c>
      <c r="AC20" s="42">
        <v>9.876953774526106</v>
      </c>
      <c r="AD20" s="42">
        <v>80.8</v>
      </c>
      <c r="AE20" s="42">
        <v>8.2</v>
      </c>
      <c r="AF20" s="42">
        <v>143.8</v>
      </c>
      <c r="AG20" s="42">
        <v>11.993327773144289</v>
      </c>
      <c r="AH20" s="2">
        <v>9.8</v>
      </c>
      <c r="AI20" s="42">
        <v>0.850546780072904</v>
      </c>
      <c r="AJ20" s="2">
        <v>23.8</v>
      </c>
      <c r="AK20" s="42">
        <v>2.2516556291390732</v>
      </c>
      <c r="AL20" s="43">
        <v>96.9</v>
      </c>
      <c r="AM20" s="43">
        <v>7.252994011976047</v>
      </c>
      <c r="AN20" s="43">
        <v>118.3</v>
      </c>
      <c r="AO20" s="43">
        <v>9.278431372549019</v>
      </c>
      <c r="AP20" s="43">
        <v>125.7</v>
      </c>
      <c r="AQ20" s="43">
        <v>11.324324324324326</v>
      </c>
      <c r="AR20" s="43">
        <v>131.7</v>
      </c>
      <c r="AS20" s="43">
        <v>9.857784431137722</v>
      </c>
      <c r="AT20" s="43">
        <v>124.3</v>
      </c>
      <c r="AU20" s="43">
        <v>7.672839506172839</v>
      </c>
      <c r="AV20" s="40">
        <v>219.4</v>
      </c>
      <c r="AW20" s="43">
        <v>10.991983967935871</v>
      </c>
      <c r="AX20" s="43">
        <v>233.1</v>
      </c>
      <c r="AY20" s="43">
        <v>10.948802254579615</v>
      </c>
      <c r="AZ20" s="43">
        <v>268.5</v>
      </c>
      <c r="BA20" s="43">
        <v>12.034961900493055</v>
      </c>
      <c r="BB20" s="43">
        <v>479.5</v>
      </c>
      <c r="BC20" s="43">
        <v>17.3731884057971</v>
      </c>
      <c r="BD20" s="43">
        <v>283.5</v>
      </c>
      <c r="BE20" s="43">
        <v>10.201511335012594</v>
      </c>
      <c r="BF20" s="40">
        <v>352.1</v>
      </c>
      <c r="BG20" s="43">
        <v>11.12480252764613</v>
      </c>
    </row>
    <row r="21" spans="1:59" ht="21.75" customHeight="1">
      <c r="A21" s="44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39"/>
      <c r="AG21" s="45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3"/>
      <c r="BB21" s="40"/>
      <c r="BC21" s="40"/>
      <c r="BD21" s="40"/>
      <c r="BE21" s="40"/>
      <c r="BF21" s="40"/>
      <c r="BG21" s="40"/>
    </row>
    <row r="22" spans="1:59" ht="21.75" customHeight="1">
      <c r="A22" s="46" t="s">
        <v>17</v>
      </c>
      <c r="B22" s="47">
        <f>SUM(B8:B20)</f>
        <v>0</v>
      </c>
      <c r="C22" s="47" t="e">
        <f>SUM(C8:C20)</f>
        <v>#DIV/0!</v>
      </c>
      <c r="D22" s="47">
        <v>357.395</v>
      </c>
      <c r="E22" s="47">
        <v>100</v>
      </c>
      <c r="F22" s="47">
        <v>346.39700000000005</v>
      </c>
      <c r="G22" s="47">
        <v>100</v>
      </c>
      <c r="H22" s="47">
        <v>0</v>
      </c>
      <c r="I22" s="47" t="e">
        <v>#DIV/0!</v>
      </c>
      <c r="J22" s="47">
        <v>448.27</v>
      </c>
      <c r="K22" s="47">
        <v>100</v>
      </c>
      <c r="L22" s="47">
        <v>478.29799999999994</v>
      </c>
      <c r="M22" s="47">
        <v>100</v>
      </c>
      <c r="N22" s="47">
        <v>561.555</v>
      </c>
      <c r="O22" s="47">
        <v>100</v>
      </c>
      <c r="P22" s="47">
        <v>684.72</v>
      </c>
      <c r="Q22" s="47">
        <v>100</v>
      </c>
      <c r="R22" s="47">
        <v>738.1</v>
      </c>
      <c r="S22" s="47">
        <v>100</v>
      </c>
      <c r="T22" s="48">
        <v>751.7</v>
      </c>
      <c r="U22" s="48">
        <v>100</v>
      </c>
      <c r="V22" s="48">
        <v>814.9</v>
      </c>
      <c r="W22" s="48">
        <v>100</v>
      </c>
      <c r="X22" s="48">
        <v>866.8</v>
      </c>
      <c r="Y22" s="48">
        <v>100</v>
      </c>
      <c r="Z22" s="48">
        <v>874.8</v>
      </c>
      <c r="AA22" s="48">
        <v>100</v>
      </c>
      <c r="AB22" s="48">
        <v>902.1</v>
      </c>
      <c r="AC22" s="48">
        <v>100</v>
      </c>
      <c r="AD22" s="48">
        <v>996</v>
      </c>
      <c r="AE22" s="48">
        <v>99.98755020080324</v>
      </c>
      <c r="AF22" s="48">
        <v>1199</v>
      </c>
      <c r="AG22" s="47">
        <v>99.99599666388657</v>
      </c>
      <c r="AH22" s="49">
        <v>1152.2</v>
      </c>
      <c r="AI22" s="47">
        <v>100</v>
      </c>
      <c r="AJ22" s="47">
        <v>1057</v>
      </c>
      <c r="AK22" s="47">
        <v>100</v>
      </c>
      <c r="AL22" s="50">
        <v>1336</v>
      </c>
      <c r="AM22" s="50">
        <v>100</v>
      </c>
      <c r="AN22" s="50">
        <v>1275</v>
      </c>
      <c r="AO22" s="50">
        <v>100</v>
      </c>
      <c r="AP22" s="50">
        <v>1110</v>
      </c>
      <c r="AQ22" s="50">
        <v>100</v>
      </c>
      <c r="AR22" s="50">
        <v>1336</v>
      </c>
      <c r="AS22" s="50">
        <v>100</v>
      </c>
      <c r="AT22" s="50">
        <v>1620</v>
      </c>
      <c r="AU22" s="50">
        <v>100</v>
      </c>
      <c r="AV22" s="50">
        <v>1996</v>
      </c>
      <c r="AW22" s="50">
        <v>100</v>
      </c>
      <c r="AX22" s="50">
        <v>2129</v>
      </c>
      <c r="AY22" s="50">
        <v>100</v>
      </c>
      <c r="AZ22" s="50">
        <v>2231</v>
      </c>
      <c r="BA22" s="50">
        <v>100</v>
      </c>
      <c r="BB22" s="50">
        <v>2760</v>
      </c>
      <c r="BC22" s="50">
        <v>100</v>
      </c>
      <c r="BD22" s="50">
        <v>2779</v>
      </c>
      <c r="BE22" s="50">
        <v>100</v>
      </c>
      <c r="BF22" s="50">
        <v>3165</v>
      </c>
      <c r="BG22" s="50">
        <v>100</v>
      </c>
    </row>
    <row r="23" spans="1:59" ht="21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3"/>
      <c r="AY23" s="53"/>
      <c r="AZ23" s="53"/>
      <c r="BA23" s="53"/>
      <c r="BB23" s="53"/>
      <c r="BC23" s="53"/>
      <c r="BD23" s="53"/>
      <c r="BE23" s="54"/>
      <c r="BF23" s="54"/>
      <c r="BG23" s="54"/>
    </row>
    <row r="24" spans="1:38" ht="21.75" customHeight="1">
      <c r="A24" s="2" t="s">
        <v>26</v>
      </c>
      <c r="AD24" s="42"/>
      <c r="AE24" s="42"/>
      <c r="AF24" s="42"/>
      <c r="AG24" s="42"/>
      <c r="AH24" s="42"/>
      <c r="AL24" s="42"/>
    </row>
    <row r="25" spans="1:38" ht="21.75" customHeight="1">
      <c r="A25" s="2" t="s">
        <v>23</v>
      </c>
      <c r="AD25" s="42"/>
      <c r="AE25" s="42"/>
      <c r="AF25" s="42"/>
      <c r="AG25" s="42"/>
      <c r="AH25" s="42"/>
      <c r="AL25" s="42"/>
    </row>
    <row r="26" spans="1:38" ht="21.75" customHeight="1">
      <c r="A26" s="6" t="s">
        <v>22</v>
      </c>
      <c r="AD26" s="42"/>
      <c r="AE26" s="42"/>
      <c r="AF26" s="42"/>
      <c r="AG26" s="42"/>
      <c r="AH26" s="42"/>
      <c r="AL26" s="42"/>
    </row>
    <row r="27" spans="1:38" ht="21.75" customHeight="1">
      <c r="A27" s="2" t="s">
        <v>24</v>
      </c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ht="21.75" customHeight="1">
      <c r="A28" s="2" t="s">
        <v>25</v>
      </c>
      <c r="AD28" s="42"/>
      <c r="AE28" s="42"/>
      <c r="AF28" s="42"/>
      <c r="AG28" s="42"/>
      <c r="AH28" s="42"/>
      <c r="AI28" s="42"/>
      <c r="AJ28" s="42"/>
      <c r="AK28" s="42"/>
      <c r="AL28" s="42"/>
    </row>
    <row r="29" spans="30:38" ht="15">
      <c r="AD29" s="42"/>
      <c r="AE29" s="42"/>
      <c r="AF29" s="42"/>
      <c r="AG29" s="42"/>
      <c r="AH29" s="42"/>
      <c r="AI29" s="42"/>
      <c r="AJ29" s="42"/>
      <c r="AK29" s="42"/>
      <c r="AL29" s="42"/>
    </row>
    <row r="61" ht="15">
      <c r="AE61" s="2" t="s">
        <v>3</v>
      </c>
    </row>
    <row r="67" ht="15">
      <c r="AD67" s="2">
        <v>118.2</v>
      </c>
    </row>
    <row r="79" ht="15">
      <c r="AI79" s="2">
        <v>12.593299774344729</v>
      </c>
    </row>
    <row r="80" ht="15">
      <c r="AE80" s="2">
        <v>0</v>
      </c>
    </row>
    <row r="95" ht="15">
      <c r="AE95" s="2">
        <v>1990</v>
      </c>
    </row>
    <row r="118" ht="15">
      <c r="AI118" s="2">
        <v>100</v>
      </c>
    </row>
    <row r="119" ht="15">
      <c r="AD119" s="2">
        <v>987.9</v>
      </c>
    </row>
    <row r="123" ht="15">
      <c r="AI123" s="2">
        <v>0.27098831030818277</v>
      </c>
    </row>
    <row r="133" ht="15">
      <c r="AI133" s="2">
        <v>3.209351753453772</v>
      </c>
    </row>
    <row r="139" ht="15">
      <c r="AD139" s="2">
        <v>51.6</v>
      </c>
    </row>
    <row r="141" ht="15">
      <c r="AD141" s="2">
        <v>80.8</v>
      </c>
    </row>
    <row r="149" ht="15">
      <c r="AE149" s="2">
        <v>18.6</v>
      </c>
    </row>
    <row r="175" ht="15">
      <c r="AI175" s="2" t="s">
        <v>4</v>
      </c>
    </row>
    <row r="178" ht="15">
      <c r="AE178" s="2">
        <v>8.2</v>
      </c>
    </row>
    <row r="181" ht="15">
      <c r="AI181" s="2">
        <v>0.6216790648246545</v>
      </c>
    </row>
  </sheetData>
  <sheetProtection/>
  <printOptions/>
  <pageMargins left="0.1968503937007874" right="0.6299212598425197" top="0.15748031496062992" bottom="0" header="0.5118110236220472" footer="0.5118110236220472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Papua New Guinea</dc:creator>
  <cp:keywords/>
  <dc:description/>
  <cp:lastModifiedBy>Richard Napam</cp:lastModifiedBy>
  <cp:lastPrinted>2015-05-10T23:46:22Z</cp:lastPrinted>
  <dcterms:created xsi:type="dcterms:W3CDTF">2000-05-03T00:56:22Z</dcterms:created>
  <dcterms:modified xsi:type="dcterms:W3CDTF">2017-09-26T23:46:34Z</dcterms:modified>
  <cp:category/>
  <cp:version/>
  <cp:contentType/>
  <cp:contentStatus/>
</cp:coreProperties>
</file>