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355" yWindow="45" windowWidth="10905" windowHeight="9435" tabRatio="604" activeTab="0"/>
  </bookViews>
  <sheets>
    <sheet name="QB 8-18.B " sheetId="1" r:id="rId1"/>
  </sheets>
  <definedNames>
    <definedName name="_xlnm.Print_Area" localSheetId="0">'QB 8-18.B '!$A$1:$BB$55</definedName>
  </definedNames>
  <calcPr fullCalcOnLoad="1"/>
</workbook>
</file>

<file path=xl/sharedStrings.xml><?xml version="1.0" encoding="utf-8"?>
<sst xmlns="http://schemas.openxmlformats.org/spreadsheetml/2006/main" count="102" uniqueCount="70">
  <si>
    <t>Australia</t>
  </si>
  <si>
    <t>Belgium</t>
  </si>
  <si>
    <t>Canada</t>
  </si>
  <si>
    <t>Fiji</t>
  </si>
  <si>
    <t>Finland</t>
  </si>
  <si>
    <t>France</t>
  </si>
  <si>
    <t>Germany</t>
  </si>
  <si>
    <t>Hong Kong</t>
  </si>
  <si>
    <t>Indonesia</t>
  </si>
  <si>
    <t>Italy</t>
  </si>
  <si>
    <t>Malaysia</t>
  </si>
  <si>
    <t>Netherlands</t>
  </si>
  <si>
    <t>New Zealand</t>
  </si>
  <si>
    <t>Portugal</t>
  </si>
  <si>
    <t>Spain</t>
  </si>
  <si>
    <t>Solomon Islands</t>
  </si>
  <si>
    <t>Vietnam</t>
  </si>
  <si>
    <t>Vanuatu</t>
  </si>
  <si>
    <t>South Africa</t>
  </si>
  <si>
    <t>Total</t>
  </si>
  <si>
    <t>Country</t>
  </si>
  <si>
    <t>K' m</t>
  </si>
  <si>
    <t>Mar Qtr</t>
  </si>
  <si>
    <t xml:space="preserve">Sep Qtr </t>
  </si>
  <si>
    <t xml:space="preserve">Dec Qtr </t>
  </si>
  <si>
    <t>Russian Federation</t>
  </si>
  <si>
    <t xml:space="preserve">Jun Qtr </t>
  </si>
  <si>
    <t>Jun Qtr</t>
  </si>
  <si>
    <t xml:space="preserve">Mar Qtr </t>
  </si>
  <si>
    <t>(p)</t>
  </si>
  <si>
    <t>Dec Qtr</t>
  </si>
  <si>
    <t>Others</t>
  </si>
  <si>
    <t>Mar Q</t>
  </si>
  <si>
    <t>Jun Q</t>
  </si>
  <si>
    <t>Sep Q</t>
  </si>
  <si>
    <t>(K'million)</t>
  </si>
  <si>
    <t>(b)      Refer to "For the Record Note" June Quarter 2003 QEB, pages 36-38 for explanation on direction of trade between 1991 - 2001 for imports and 1994 - 2001 for exports.</t>
  </si>
  <si>
    <t>TABLE 8.18 DIRECTION OF TRADE - DESTINATION OF EXPORTS (a) ( b)</t>
  </si>
  <si>
    <t>(d)</t>
  </si>
  <si>
    <t>Philippines (d)</t>
  </si>
  <si>
    <t>South Korea (d)</t>
  </si>
  <si>
    <t>2016 (e)</t>
  </si>
  <si>
    <t>China (c)</t>
  </si>
  <si>
    <t>Japan (c)</t>
  </si>
  <si>
    <t>Singapore (c)</t>
  </si>
  <si>
    <t>Taiwan (c)</t>
  </si>
  <si>
    <t>r</t>
  </si>
  <si>
    <t>(a)      See footnote (a) in Table 8.1.</t>
  </si>
  <si>
    <t>(c)      The significant increase between the June and September quarters of 2014 was due to commencement of LNG exports.</t>
  </si>
  <si>
    <t>(d)      The lower export values for September and December quarters of 2015 mainly reflected lower copper exports from the Ok Tedi mine after a temporary closure for six months due to low water levels as a result of the El Nino weather condition.</t>
  </si>
  <si>
    <t xml:space="preserve">          The significant decline in September quarter of 2015 mainly reflected the same reason. Higher export values in June and September  quarters of 2016 show exports of copper reflecting increased production by the OK Tedi mine after resumption of </t>
  </si>
  <si>
    <t xml:space="preserve">          operations in March, 2016.  Lower export values of South Korea in the September quarter of 2017 reflected non-exports of mineral commodities.The lower export value for the Philippines in September quarter of 2017 was due to lower marine exports. </t>
  </si>
  <si>
    <t>(e)      The 2016 export data was revised to reflect revised data for cocoa, coffee, logs and marine products by respective data sources. Refer footnote (g) of table 8.2.</t>
  </si>
  <si>
    <t>(f)       Reported values of marine products of March, June and September quarters of 2017 were revised to reflect revised data from the source industry. Also refer footnotes on tables 8.2 (h) and 8.4 (l).</t>
  </si>
  <si>
    <t>(g)      Reflected record export values for gold, copper and silver in September quarter of 2017.</t>
  </si>
  <si>
    <t>(h)      Lower export values of the Philippines in September Quarter of 2017 was due to delays in submission of data by source industry at the time of reporting. The higher export value recorded in the December quarter of 2017 for the Philippines reflected increased</t>
  </si>
  <si>
    <t xml:space="preserve">          exports of gold and copper. </t>
  </si>
  <si>
    <t>(i)      Higher reported export values of the US in September quarter of 2017 reflected increased exports of gold and copper.</t>
  </si>
  <si>
    <t>Switzerland (g)</t>
  </si>
  <si>
    <t xml:space="preserve">United States (i) </t>
  </si>
  <si>
    <t>(p)     Preliminary</t>
  </si>
  <si>
    <t>(j)      The lower reported export value  of Great Britain in September quarter of 2017 reflected lower palm oil exports, while the higher value in December quarter of 2017 was due to increased exports of gold and copper.</t>
  </si>
  <si>
    <t>Dec Q</t>
  </si>
  <si>
    <t xml:space="preserve">Jun Q       ( f) </t>
  </si>
  <si>
    <t xml:space="preserve">Sep Q            (f) </t>
  </si>
  <si>
    <t>Jun Q (p)</t>
  </si>
  <si>
    <t xml:space="preserve">Mar Q </t>
  </si>
  <si>
    <t xml:space="preserve">Dec Qtr. </t>
  </si>
  <si>
    <t>Great Britain (j)</t>
  </si>
  <si>
    <t>Sep Q (p)</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</si>
</sst>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
    <numFmt numFmtId="175" formatCode="0.0000"/>
    <numFmt numFmtId="176" formatCode="0.000"/>
    <numFmt numFmtId="177" formatCode="_-* #,##0.0_-;\-* #,##0.0_-;_-* &quot;-&quot;??_-;_-@_-"/>
    <numFmt numFmtId="178" formatCode="_-* #,##0_-;\-* #,##0_-;_-* &quot;-&quot;??_-;_-@_-"/>
    <numFmt numFmtId="179" formatCode="_-* #,##0.000_-;\-* #,##0.000_-;_-* &quot;-&quot;??_-;_-@_-"/>
    <numFmt numFmtId="180" formatCode="_-* #,##0.0000_-;\-* #,##0.0000_-;_-* &quot;-&quot;??_-;_-@_-"/>
    <numFmt numFmtId="181" formatCode="_-* #,##0.0_-;\-* #,##0.0_-;_-* &quot;-&quot;?_-;_-@_-"/>
    <numFmt numFmtId="182" formatCode="#,##0.0;\-#,##0.0"/>
    <numFmt numFmtId="183" formatCode="_(* #,##0.0_);_(* \(#,##0.0\);_(* &quot;-&quot;?_);_(@_)"/>
    <numFmt numFmtId="184" formatCode="0.00000"/>
    <numFmt numFmtId="185" formatCode="0.000000"/>
    <numFmt numFmtId="186" formatCode="0.0000000"/>
    <numFmt numFmtId="187" formatCode="#,##0.0_ ;\-#,##0.0\ "/>
    <numFmt numFmtId="188" formatCode="0_ ;\-0\ "/>
    <numFmt numFmtId="189" formatCode="_(* #,##0.0_);_(* \(#,##0.0\);_(* &quot;-&quot;??_);_(@_)"/>
    <numFmt numFmtId="190" formatCode="#,##0.0000"/>
    <numFmt numFmtId="191" formatCode="\ \ 0.0"/>
    <numFmt numFmtId="192" formatCode="_(* #,##0_);_(* \(#,##0\);_(* &quot;-&quot;??_);_(@_)"/>
    <numFmt numFmtId="193" formatCode="0_);\(0\)"/>
    <numFmt numFmtId="194" formatCode="0.00_ ;[Red]\-0.00\ "/>
    <numFmt numFmtId="195" formatCode="0.0_ ;[Red]\-0.0\ "/>
    <numFmt numFmtId="196" formatCode="&quot;Yes&quot;;&quot;Yes&quot;;&quot;No&quot;"/>
    <numFmt numFmtId="197" formatCode="&quot;True&quot;;&quot;True&quot;;&quot;False&quot;"/>
    <numFmt numFmtId="198" formatCode="&quot;On&quot;;&quot;On&quot;;&quot;Off&quot;"/>
    <numFmt numFmtId="199" formatCode="[$€-2]\ #,##0.00_);[Red]\([$€-2]\ #,##0.00\)"/>
    <numFmt numFmtId="200" formatCode="#,##0\ [$€-1];[Red]\-#,##0\ [$€-1]"/>
    <numFmt numFmtId="201" formatCode="[$-C09]dddd\,\ d\ mmmm\ yyyy"/>
    <numFmt numFmtId="202" formatCode="[$-409]h:mm:ss\ AM/PM"/>
  </numFmts>
  <fonts count="43">
    <font>
      <sz val="10"/>
      <name val="Arial"/>
      <family val="0"/>
    </font>
    <font>
      <u val="single"/>
      <sz val="10"/>
      <color indexed="12"/>
      <name val="Arial"/>
      <family val="2"/>
    </font>
    <font>
      <u val="single"/>
      <sz val="10"/>
      <color indexed="36"/>
      <name val="Arial"/>
      <family val="2"/>
    </font>
    <font>
      <sz val="9"/>
      <name val="Arial"/>
      <family val="2"/>
    </font>
    <font>
      <b/>
      <u val="single"/>
      <sz val="9"/>
      <name val="Arial"/>
      <family val="2"/>
    </font>
    <font>
      <b/>
      <sz val="8.5"/>
      <name val="Arial"/>
      <family val="2"/>
    </font>
    <font>
      <sz val="8.5"/>
      <name val="Arial"/>
      <family val="2"/>
    </font>
    <font>
      <sz val="8.5"/>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5"/>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87">
    <xf numFmtId="0" fontId="0" fillId="0" borderId="0" xfId="0" applyAlignment="1">
      <alignment/>
    </xf>
    <xf numFmtId="0" fontId="3" fillId="33" borderId="0" xfId="0" applyFont="1" applyFill="1" applyAlignment="1">
      <alignment/>
    </xf>
    <xf numFmtId="0" fontId="4" fillId="33" borderId="0" xfId="0" applyFont="1" applyFill="1" applyAlignment="1" applyProtection="1">
      <alignment/>
      <protection locked="0"/>
    </xf>
    <xf numFmtId="172" fontId="3" fillId="33" borderId="0" xfId="0" applyNumberFormat="1" applyFont="1" applyFill="1" applyAlignment="1">
      <alignment horizontal="right"/>
    </xf>
    <xf numFmtId="172" fontId="3" fillId="33" borderId="0" xfId="0" applyNumberFormat="1" applyFont="1" applyFill="1" applyAlignment="1" applyProtection="1">
      <alignment horizontal="right"/>
      <protection locked="0"/>
    </xf>
    <xf numFmtId="0" fontId="3" fillId="33" borderId="0" xfId="0" applyFont="1" applyFill="1" applyAlignment="1">
      <alignment horizontal="right"/>
    </xf>
    <xf numFmtId="0" fontId="3" fillId="33" borderId="0" xfId="0" applyFont="1" applyFill="1" applyAlignment="1" applyProtection="1">
      <alignment horizontal="right"/>
      <protection locked="0"/>
    </xf>
    <xf numFmtId="0" fontId="5" fillId="33" borderId="10" xfId="0" applyFont="1" applyFill="1" applyBorder="1" applyAlignment="1">
      <alignment horizontal="center" vertical="center" wrapText="1"/>
    </xf>
    <xf numFmtId="0" fontId="6" fillId="33" borderId="11" xfId="0" applyFont="1" applyFill="1" applyBorder="1" applyAlignment="1">
      <alignment horizontal="right"/>
    </xf>
    <xf numFmtId="0" fontId="6" fillId="33" borderId="0" xfId="0" applyFont="1" applyFill="1" applyAlignment="1">
      <alignment/>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xf>
    <xf numFmtId="174" fontId="5" fillId="33" borderId="11" xfId="0" applyNumberFormat="1" applyFont="1" applyFill="1" applyBorder="1" applyAlignment="1">
      <alignment horizontal="center"/>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xf>
    <xf numFmtId="174" fontId="5" fillId="33" borderId="15" xfId="0" applyNumberFormat="1" applyFont="1" applyFill="1" applyBorder="1" applyAlignment="1" applyProtection="1">
      <alignment horizontal="center" vertical="center"/>
      <protection locked="0"/>
    </xf>
    <xf numFmtId="172" fontId="6" fillId="33" borderId="0" xfId="0" applyNumberFormat="1" applyFont="1" applyFill="1" applyAlignment="1">
      <alignment horizontal="right"/>
    </xf>
    <xf numFmtId="172" fontId="6" fillId="33" borderId="0" xfId="0" applyNumberFormat="1" applyFont="1" applyFill="1" applyAlignment="1" applyProtection="1">
      <alignment horizontal="right"/>
      <protection locked="0"/>
    </xf>
    <xf numFmtId="177" fontId="6" fillId="33" borderId="0" xfId="42" applyNumberFormat="1" applyFont="1" applyFill="1" applyAlignment="1">
      <alignment/>
    </xf>
    <xf numFmtId="174" fontId="6" fillId="33" borderId="0" xfId="0" applyNumberFormat="1" applyFont="1" applyFill="1" applyAlignment="1">
      <alignment/>
    </xf>
    <xf numFmtId="174" fontId="6" fillId="33" borderId="0" xfId="0" applyNumberFormat="1" applyFont="1" applyFill="1" applyAlignment="1">
      <alignment horizontal="center"/>
    </xf>
    <xf numFmtId="0" fontId="6" fillId="33" borderId="0" xfId="0" applyFont="1" applyFill="1" applyBorder="1" applyAlignment="1">
      <alignment/>
    </xf>
    <xf numFmtId="177" fontId="6" fillId="33" borderId="0" xfId="42" applyNumberFormat="1" applyFont="1" applyFill="1" applyAlignment="1" applyProtection="1">
      <alignment horizontal="center"/>
      <protection locked="0"/>
    </xf>
    <xf numFmtId="172" fontId="6" fillId="33" borderId="0" xfId="0" applyNumberFormat="1" applyFont="1" applyFill="1" applyAlignment="1">
      <alignment/>
    </xf>
    <xf numFmtId="172" fontId="6" fillId="33" borderId="0" xfId="42" applyNumberFormat="1" applyFont="1" applyFill="1" applyAlignment="1">
      <alignment/>
    </xf>
    <xf numFmtId="174" fontId="6" fillId="33" borderId="0" xfId="0" applyNumberFormat="1" applyFont="1" applyFill="1" applyAlignment="1">
      <alignment horizontal="right"/>
    </xf>
    <xf numFmtId="0" fontId="6" fillId="33" borderId="0" xfId="0" applyFont="1" applyFill="1" applyAlignment="1">
      <alignment horizontal="right"/>
    </xf>
    <xf numFmtId="174" fontId="6" fillId="33" borderId="0" xfId="42" applyNumberFormat="1" applyFont="1" applyFill="1" applyAlignment="1" applyProtection="1">
      <alignment horizontal="right"/>
      <protection locked="0"/>
    </xf>
    <xf numFmtId="177" fontId="6" fillId="33" borderId="0" xfId="42" applyNumberFormat="1" applyFont="1" applyFill="1" applyAlignment="1" applyProtection="1">
      <alignment horizontal="right"/>
      <protection locked="0"/>
    </xf>
    <xf numFmtId="172" fontId="6" fillId="33" borderId="0" xfId="42" applyNumberFormat="1" applyFont="1" applyFill="1" applyAlignment="1" applyProtection="1">
      <alignment horizontal="right"/>
      <protection locked="0"/>
    </xf>
    <xf numFmtId="174" fontId="6" fillId="34" borderId="0" xfId="0" applyNumberFormat="1" applyFont="1" applyFill="1" applyAlignment="1">
      <alignment horizontal="right"/>
    </xf>
    <xf numFmtId="174" fontId="6" fillId="34" borderId="0" xfId="0" applyNumberFormat="1" applyFont="1" applyFill="1" applyBorder="1" applyAlignment="1">
      <alignment horizontal="right"/>
    </xf>
    <xf numFmtId="172" fontId="6" fillId="0" borderId="0" xfId="0" applyNumberFormat="1" applyFont="1" applyFill="1" applyBorder="1" applyAlignment="1">
      <alignment/>
    </xf>
    <xf numFmtId="0" fontId="42" fillId="34" borderId="16" xfId="0" applyFont="1" applyFill="1" applyBorder="1" applyAlignment="1">
      <alignment horizontal="right"/>
    </xf>
    <xf numFmtId="0" fontId="5" fillId="33" borderId="17" xfId="0" applyFont="1" applyFill="1" applyBorder="1" applyAlignment="1">
      <alignment/>
    </xf>
    <xf numFmtId="172" fontId="5" fillId="33" borderId="17" xfId="0" applyNumberFormat="1" applyFont="1" applyFill="1" applyBorder="1" applyAlignment="1">
      <alignment horizontal="right"/>
    </xf>
    <xf numFmtId="43" fontId="5" fillId="33" borderId="17" xfId="42" applyFont="1" applyFill="1" applyBorder="1" applyAlignment="1">
      <alignment horizontal="right"/>
    </xf>
    <xf numFmtId="177" fontId="5" fillId="33" borderId="17" xfId="42" applyNumberFormat="1" applyFont="1" applyFill="1" applyBorder="1" applyAlignment="1">
      <alignment horizontal="right"/>
    </xf>
    <xf numFmtId="0" fontId="5" fillId="33" borderId="0" xfId="0" applyFont="1" applyFill="1" applyAlignment="1">
      <alignment/>
    </xf>
    <xf numFmtId="0" fontId="7" fillId="33" borderId="0" xfId="0" applyFont="1" applyFill="1" applyBorder="1" applyAlignment="1">
      <alignment/>
    </xf>
    <xf numFmtId="172" fontId="7" fillId="33" borderId="0" xfId="0" applyNumberFormat="1" applyFont="1" applyFill="1" applyBorder="1" applyAlignment="1">
      <alignment horizontal="right"/>
    </xf>
    <xf numFmtId="172" fontId="7" fillId="33" borderId="0" xfId="0" applyNumberFormat="1" applyFont="1" applyFill="1" applyBorder="1" applyAlignment="1" applyProtection="1">
      <alignment horizontal="right"/>
      <protection locked="0"/>
    </xf>
    <xf numFmtId="177" fontId="7" fillId="33" borderId="0" xfId="48" applyNumberFormat="1" applyFont="1" applyFill="1" applyBorder="1" applyAlignment="1">
      <alignment horizontal="center"/>
    </xf>
    <xf numFmtId="174" fontId="7" fillId="33" borderId="0" xfId="0" applyNumberFormat="1" applyFont="1" applyFill="1" applyBorder="1" applyAlignment="1">
      <alignment/>
    </xf>
    <xf numFmtId="172" fontId="7" fillId="33" borderId="0" xfId="0" applyNumberFormat="1" applyFont="1" applyFill="1" applyBorder="1" applyAlignment="1">
      <alignment/>
    </xf>
    <xf numFmtId="177" fontId="7" fillId="33" borderId="0" xfId="0" applyNumberFormat="1" applyFont="1" applyFill="1" applyBorder="1" applyAlignment="1">
      <alignment/>
    </xf>
    <xf numFmtId="172" fontId="7" fillId="33" borderId="0" xfId="0" applyNumberFormat="1" applyFont="1" applyFill="1" applyAlignment="1">
      <alignment/>
    </xf>
    <xf numFmtId="0" fontId="3" fillId="33" borderId="0" xfId="0" applyFont="1" applyFill="1" applyAlignment="1">
      <alignment horizontal="center"/>
    </xf>
    <xf numFmtId="0" fontId="4" fillId="33" borderId="0" xfId="0" applyFont="1" applyFill="1" applyAlignment="1" applyProtection="1">
      <alignment horizontal="center"/>
      <protection locked="0"/>
    </xf>
    <xf numFmtId="0" fontId="3" fillId="33" borderId="0" xfId="0" applyFont="1" applyFill="1" applyBorder="1" applyAlignment="1">
      <alignment horizontal="center"/>
    </xf>
    <xf numFmtId="0" fontId="3" fillId="33" borderId="16" xfId="0" applyFont="1" applyFill="1" applyBorder="1" applyAlignment="1">
      <alignment horizontal="center"/>
    </xf>
    <xf numFmtId="0" fontId="7" fillId="34" borderId="0" xfId="0" applyFont="1" applyFill="1" applyAlignment="1">
      <alignment horizontal="center"/>
    </xf>
    <xf numFmtId="0" fontId="6" fillId="33" borderId="0" xfId="0" applyFont="1" applyFill="1" applyBorder="1" applyAlignment="1">
      <alignment horizontal="center"/>
    </xf>
    <xf numFmtId="0" fontId="6" fillId="33" borderId="0" xfId="0" applyFont="1" applyFill="1" applyAlignment="1">
      <alignment horizontal="center"/>
    </xf>
    <xf numFmtId="174" fontId="6" fillId="33" borderId="0" xfId="66" applyNumberFormat="1" applyFont="1" applyFill="1" applyAlignment="1">
      <alignment horizontal="center"/>
    </xf>
    <xf numFmtId="174" fontId="6" fillId="33" borderId="0" xfId="0" applyNumberFormat="1" applyFont="1" applyFill="1" applyBorder="1" applyAlignment="1">
      <alignment horizontal="center"/>
    </xf>
    <xf numFmtId="172" fontId="6" fillId="33" borderId="0" xfId="0" applyNumberFormat="1" applyFont="1" applyFill="1" applyAlignment="1">
      <alignment horizontal="center"/>
    </xf>
    <xf numFmtId="0" fontId="6" fillId="33" borderId="16" xfId="0" applyFont="1" applyFill="1" applyBorder="1" applyAlignment="1">
      <alignment horizontal="center"/>
    </xf>
    <xf numFmtId="174" fontId="6" fillId="33" borderId="16" xfId="0" applyNumberFormat="1" applyFont="1" applyFill="1" applyBorder="1" applyAlignment="1">
      <alignment horizontal="center"/>
    </xf>
    <xf numFmtId="177" fontId="5" fillId="33" borderId="17" xfId="42" applyNumberFormat="1" applyFont="1" applyFill="1" applyBorder="1" applyAlignment="1">
      <alignment horizontal="center"/>
    </xf>
    <xf numFmtId="177" fontId="5" fillId="33" borderId="17" xfId="0" applyNumberFormat="1" applyFont="1" applyFill="1" applyBorder="1" applyAlignment="1">
      <alignment horizontal="center"/>
    </xf>
    <xf numFmtId="172" fontId="7" fillId="33" borderId="0" xfId="0" applyNumberFormat="1" applyFont="1" applyFill="1" applyAlignment="1">
      <alignment horizontal="center"/>
    </xf>
    <xf numFmtId="0" fontId="5" fillId="33" borderId="17" xfId="0" applyFont="1" applyFill="1" applyBorder="1" applyAlignment="1">
      <alignment horizontal="center"/>
    </xf>
    <xf numFmtId="174" fontId="5" fillId="33" borderId="11" xfId="0" applyNumberFormat="1" applyFont="1" applyFill="1" applyBorder="1" applyAlignment="1">
      <alignment horizontal="center" vertical="center" wrapText="1"/>
    </xf>
    <xf numFmtId="0" fontId="6" fillId="0" borderId="15" xfId="0" applyFont="1" applyBorder="1" applyAlignment="1">
      <alignment horizontal="center" vertical="center" wrapText="1"/>
    </xf>
    <xf numFmtId="174" fontId="5" fillId="33" borderId="10" xfId="0" applyNumberFormat="1" applyFont="1" applyFill="1" applyBorder="1" applyAlignment="1">
      <alignment horizontal="center" vertical="center" wrapText="1"/>
    </xf>
    <xf numFmtId="174" fontId="5" fillId="33" borderId="18" xfId="0" applyNumberFormat="1" applyFont="1" applyFill="1" applyBorder="1" applyAlignment="1">
      <alignment horizontal="center" vertical="center" wrapText="1"/>
    </xf>
    <xf numFmtId="174" fontId="5" fillId="33" borderId="14" xfId="0" applyNumberFormat="1" applyFont="1" applyFill="1" applyBorder="1" applyAlignment="1">
      <alignment horizontal="center" vertical="center" wrapText="1"/>
    </xf>
    <xf numFmtId="174" fontId="5" fillId="33" borderId="19" xfId="0" applyNumberFormat="1" applyFont="1" applyFill="1" applyBorder="1" applyAlignment="1">
      <alignment horizontal="center" vertical="center" wrapText="1"/>
    </xf>
    <xf numFmtId="0" fontId="5" fillId="33" borderId="20" xfId="0" applyFont="1" applyFill="1" applyBorder="1" applyAlignment="1">
      <alignment horizontal="center"/>
    </xf>
    <xf numFmtId="0" fontId="5" fillId="33" borderId="17" xfId="0" applyFont="1" applyFill="1" applyBorder="1" applyAlignment="1">
      <alignment horizontal="center"/>
    </xf>
    <xf numFmtId="0" fontId="5" fillId="33" borderId="21" xfId="0" applyFont="1" applyFill="1" applyBorder="1" applyAlignment="1">
      <alignment horizont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6" fillId="0" borderId="14" xfId="0" applyFont="1" applyBorder="1" applyAlignment="1">
      <alignment horizontal="center" vertical="center" wrapText="1"/>
    </xf>
    <xf numFmtId="0" fontId="5" fillId="33" borderId="20" xfId="0" applyFont="1" applyFill="1" applyBorder="1" applyAlignment="1">
      <alignment horizontal="center" vertical="top"/>
    </xf>
    <xf numFmtId="0" fontId="5" fillId="33" borderId="17" xfId="0" applyFont="1" applyFill="1" applyBorder="1" applyAlignment="1">
      <alignment horizontal="center" vertical="top"/>
    </xf>
    <xf numFmtId="0" fontId="5" fillId="33" borderId="21" xfId="0" applyFont="1" applyFill="1" applyBorder="1" applyAlignment="1">
      <alignment horizontal="center" vertical="top"/>
    </xf>
    <xf numFmtId="174" fontId="5" fillId="33" borderId="17" xfId="0" applyNumberFormat="1" applyFont="1" applyFill="1" applyBorder="1" applyAlignment="1">
      <alignment/>
    </xf>
    <xf numFmtId="0" fontId="3" fillId="33" borderId="17" xfId="0" applyFont="1" applyFill="1" applyBorder="1" applyAlignment="1">
      <alignment horizont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omma 4" xfId="47"/>
    <cellStyle name="Comma_QEB8-13"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2 2" xfId="63"/>
    <cellStyle name="Note" xfId="64"/>
    <cellStyle name="Output" xfId="65"/>
    <cellStyle name="Percent" xfId="66"/>
    <cellStyle name="Percent 2" xfId="67"/>
    <cellStyle name="Percent 3" xfId="68"/>
    <cellStyle name="Percent 3 2" xfId="69"/>
    <cellStyle name="Percent 4" xfId="70"/>
    <cellStyle name="Title" xfId="71"/>
    <cellStyle name="Total" xfId="72"/>
    <cellStyle name="Warning Text"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B55"/>
  <sheetViews>
    <sheetView tabSelected="1" view="pageBreakPreview" zoomScaleSheetLayoutView="100" zoomScalePageLayoutView="0" workbookViewId="0" topLeftCell="A1">
      <selection activeCell="AS23" sqref="AS23"/>
    </sheetView>
  </sheetViews>
  <sheetFormatPr defaultColWidth="9.140625" defaultRowHeight="12.75"/>
  <cols>
    <col min="1" max="1" width="16.140625" style="1" customWidth="1"/>
    <col min="2" max="2" width="9.57421875" style="5" hidden="1" customWidth="1"/>
    <col min="3" max="3" width="8.7109375" style="6" hidden="1" customWidth="1"/>
    <col min="4" max="4" width="10.140625" style="5" hidden="1" customWidth="1"/>
    <col min="5" max="6" width="9.28125" style="1" hidden="1" customWidth="1"/>
    <col min="7" max="9" width="8.8515625" style="1" hidden="1" customWidth="1"/>
    <col min="10" max="11" width="10.28125" style="1" hidden="1" customWidth="1"/>
    <col min="12" max="12" width="9.421875" style="1" hidden="1" customWidth="1"/>
    <col min="13" max="13" width="9.140625" style="47" customWidth="1"/>
    <col min="14" max="14" width="8.8515625" style="47" customWidth="1"/>
    <col min="15" max="15" width="9.00390625" style="47" customWidth="1"/>
    <col min="16" max="16" width="9.421875" style="47" customWidth="1"/>
    <col min="17" max="18" width="9.140625" style="47" hidden="1" customWidth="1"/>
    <col min="19" max="21" width="9.140625" style="49" hidden="1" customWidth="1"/>
    <col min="22" max="22" width="9.00390625" style="49" hidden="1" customWidth="1"/>
    <col min="23" max="23" width="8.7109375" style="49" hidden="1" customWidth="1"/>
    <col min="24" max="24" width="8.00390625" style="49" hidden="1" customWidth="1"/>
    <col min="25" max="25" width="9.140625" style="49" hidden="1" customWidth="1"/>
    <col min="26" max="29" width="9.140625" style="47" hidden="1" customWidth="1"/>
    <col min="30" max="30" width="8.140625" style="47" hidden="1" customWidth="1"/>
    <col min="31" max="31" width="7.8515625" style="47" hidden="1" customWidth="1"/>
    <col min="32" max="32" width="8.57421875" style="47" hidden="1" customWidth="1"/>
    <col min="33" max="33" width="7.8515625" style="47" hidden="1" customWidth="1"/>
    <col min="34" max="34" width="7.8515625" style="47" customWidth="1"/>
    <col min="35" max="35" width="8.140625" style="47" customWidth="1"/>
    <col min="36" max="36" width="8.00390625" style="47" customWidth="1"/>
    <col min="37" max="37" width="7.7109375" style="47" customWidth="1"/>
    <col min="38" max="38" width="8.00390625" style="47" customWidth="1"/>
    <col min="39" max="39" width="8.28125" style="47" customWidth="1"/>
    <col min="40" max="41" width="7.7109375" style="47" customWidth="1"/>
    <col min="42" max="42" width="7.8515625" style="47" customWidth="1"/>
    <col min="43" max="43" width="8.8515625" style="47" customWidth="1"/>
    <col min="44" max="44" width="8.28125" style="47" customWidth="1"/>
    <col min="45" max="45" width="7.8515625" style="47" customWidth="1"/>
    <col min="46" max="46" width="8.421875" style="47" customWidth="1"/>
    <col min="47" max="47" width="8.140625" style="47" customWidth="1"/>
    <col min="48" max="48" width="7.00390625" style="47" customWidth="1"/>
    <col min="49" max="49" width="2.00390625" style="47" customWidth="1"/>
    <col min="50" max="50" width="7.140625" style="47" customWidth="1"/>
    <col min="51" max="51" width="2.28125" style="47" customWidth="1"/>
    <col min="52" max="52" width="7.7109375" style="47" customWidth="1"/>
    <col min="53" max="53" width="6.57421875" style="1" customWidth="1"/>
    <col min="54" max="16384" width="9.140625" style="1" customWidth="1"/>
  </cols>
  <sheetData>
    <row r="1" spans="2:52" ht="11.25" customHeight="1">
      <c r="B1" s="2"/>
      <c r="C1" s="2"/>
      <c r="D1" s="2"/>
      <c r="E1" s="2"/>
      <c r="F1" s="2"/>
      <c r="G1" s="2"/>
      <c r="H1" s="2"/>
      <c r="I1" s="2"/>
      <c r="J1" s="2"/>
      <c r="K1" s="2"/>
      <c r="N1" s="48"/>
      <c r="O1" s="48"/>
      <c r="P1" s="48"/>
      <c r="Q1" s="48"/>
      <c r="R1" s="48"/>
      <c r="S1" s="48"/>
      <c r="T1" s="48"/>
      <c r="U1" s="48"/>
      <c r="V1" s="48"/>
      <c r="W1" s="48"/>
      <c r="X1" s="48"/>
      <c r="AH1" s="2" t="s">
        <v>37</v>
      </c>
      <c r="AI1" s="2"/>
      <c r="AJ1" s="2"/>
      <c r="AK1" s="2"/>
      <c r="AL1" s="2"/>
      <c r="AM1" s="48"/>
      <c r="AN1" s="48"/>
      <c r="AO1" s="48"/>
      <c r="AP1" s="48"/>
      <c r="AQ1" s="48"/>
      <c r="AR1" s="48"/>
      <c r="AS1" s="48"/>
      <c r="AT1" s="48"/>
      <c r="AU1" s="48"/>
      <c r="AV1" s="48"/>
      <c r="AW1" s="48"/>
      <c r="AX1" s="48"/>
      <c r="AY1" s="48"/>
      <c r="AZ1" s="48"/>
    </row>
    <row r="2" spans="2:37" ht="11.25" customHeight="1">
      <c r="B2" s="2"/>
      <c r="C2" s="2"/>
      <c r="D2" s="2"/>
      <c r="E2" s="2"/>
      <c r="F2" s="2"/>
      <c r="G2" s="2"/>
      <c r="H2" s="2"/>
      <c r="I2" s="2"/>
      <c r="J2" s="2"/>
      <c r="K2" s="2"/>
      <c r="S2" s="47"/>
      <c r="T2" s="47"/>
      <c r="U2" s="47"/>
      <c r="V2" s="47"/>
      <c r="W2" s="47"/>
      <c r="X2" s="47"/>
      <c r="Y2" s="1"/>
      <c r="Z2" s="1"/>
      <c r="AA2" s="1"/>
      <c r="AB2" s="1"/>
      <c r="AC2" s="1"/>
      <c r="AD2" s="1"/>
      <c r="AE2" s="1"/>
      <c r="AF2" s="1"/>
      <c r="AG2" s="1"/>
      <c r="AH2" s="1"/>
      <c r="AI2" s="1"/>
      <c r="AJ2" s="1"/>
      <c r="AK2" s="1"/>
    </row>
    <row r="3" spans="2:37" ht="11.25" customHeight="1">
      <c r="B3" s="2"/>
      <c r="C3" s="2"/>
      <c r="D3" s="2"/>
      <c r="E3" s="2"/>
      <c r="F3" s="2"/>
      <c r="G3" s="2"/>
      <c r="H3" s="2"/>
      <c r="I3" s="2"/>
      <c r="J3" s="2"/>
      <c r="K3" s="2"/>
      <c r="S3" s="47"/>
      <c r="T3" s="47"/>
      <c r="U3" s="47"/>
      <c r="V3" s="47"/>
      <c r="W3" s="47"/>
      <c r="X3" s="47"/>
      <c r="Y3" s="1"/>
      <c r="Z3" s="1"/>
      <c r="AA3" s="1"/>
      <c r="AB3" s="1"/>
      <c r="AC3" s="1"/>
      <c r="AD3" s="1"/>
      <c r="AE3" s="1"/>
      <c r="AF3" s="1"/>
      <c r="AG3" s="1"/>
      <c r="AH3" s="1"/>
      <c r="AI3" s="1" t="s">
        <v>35</v>
      </c>
      <c r="AJ3" s="1"/>
      <c r="AK3" s="1"/>
    </row>
    <row r="4" spans="2:49" ht="11.25" customHeight="1">
      <c r="B4" s="3"/>
      <c r="C4" s="4"/>
      <c r="D4" s="3"/>
      <c r="AV4" s="50"/>
      <c r="AW4" s="49"/>
    </row>
    <row r="5" spans="1:54" s="9" customFormat="1" ht="12.75" customHeight="1">
      <c r="A5" s="7" t="s">
        <v>20</v>
      </c>
      <c r="B5" s="8"/>
      <c r="C5" s="8"/>
      <c r="D5" s="8"/>
      <c r="E5" s="8"/>
      <c r="F5" s="8"/>
      <c r="G5" s="8"/>
      <c r="H5" s="8"/>
      <c r="I5" s="8"/>
      <c r="J5" s="78">
        <v>2011</v>
      </c>
      <c r="K5" s="72">
        <v>2012</v>
      </c>
      <c r="L5" s="72">
        <v>2013</v>
      </c>
      <c r="M5" s="72">
        <v>2014</v>
      </c>
      <c r="N5" s="72">
        <v>2015</v>
      </c>
      <c r="O5" s="72">
        <v>2016</v>
      </c>
      <c r="P5" s="75">
        <v>2017</v>
      </c>
      <c r="Q5" s="62"/>
      <c r="R5" s="69">
        <v>2010</v>
      </c>
      <c r="S5" s="70"/>
      <c r="T5" s="70"/>
      <c r="U5" s="70"/>
      <c r="V5" s="69">
        <v>2011</v>
      </c>
      <c r="W5" s="70"/>
      <c r="X5" s="70"/>
      <c r="Y5" s="70"/>
      <c r="Z5" s="69">
        <v>2012</v>
      </c>
      <c r="AA5" s="70"/>
      <c r="AB5" s="70"/>
      <c r="AC5" s="70"/>
      <c r="AD5" s="69">
        <v>2013</v>
      </c>
      <c r="AE5" s="70"/>
      <c r="AF5" s="70"/>
      <c r="AG5" s="70"/>
      <c r="AH5" s="69">
        <v>2014</v>
      </c>
      <c r="AI5" s="70"/>
      <c r="AJ5" s="70"/>
      <c r="AK5" s="70"/>
      <c r="AL5" s="69">
        <v>2015</v>
      </c>
      <c r="AM5" s="70"/>
      <c r="AN5" s="70"/>
      <c r="AO5" s="71"/>
      <c r="AP5" s="69" t="s">
        <v>41</v>
      </c>
      <c r="AQ5" s="70"/>
      <c r="AR5" s="70"/>
      <c r="AS5" s="71"/>
      <c r="AT5" s="69">
        <v>2017</v>
      </c>
      <c r="AU5" s="70"/>
      <c r="AV5" s="70"/>
      <c r="AW5" s="70"/>
      <c r="AX5" s="70"/>
      <c r="AY5" s="71"/>
      <c r="AZ5" s="82">
        <v>2018</v>
      </c>
      <c r="BA5" s="83"/>
      <c r="BB5" s="84"/>
    </row>
    <row r="6" spans="1:54" s="9" customFormat="1" ht="12.75" customHeight="1">
      <c r="A6" s="10"/>
      <c r="B6" s="11">
        <v>2003</v>
      </c>
      <c r="C6" s="11">
        <v>2004</v>
      </c>
      <c r="D6" s="11">
        <v>2005</v>
      </c>
      <c r="E6" s="11">
        <v>2006</v>
      </c>
      <c r="F6" s="11">
        <v>2007</v>
      </c>
      <c r="G6" s="11">
        <v>2008</v>
      </c>
      <c r="H6" s="11">
        <v>2009</v>
      </c>
      <c r="I6" s="11">
        <v>2010</v>
      </c>
      <c r="J6" s="79"/>
      <c r="K6" s="73"/>
      <c r="L6" s="73"/>
      <c r="M6" s="73">
        <v>2014</v>
      </c>
      <c r="N6" s="73">
        <v>2015</v>
      </c>
      <c r="O6" s="73">
        <v>2015</v>
      </c>
      <c r="P6" s="76"/>
      <c r="Q6" s="12" t="s">
        <v>67</v>
      </c>
      <c r="R6" s="12" t="s">
        <v>28</v>
      </c>
      <c r="S6" s="12" t="s">
        <v>27</v>
      </c>
      <c r="T6" s="12" t="s">
        <v>23</v>
      </c>
      <c r="U6" s="12" t="s">
        <v>24</v>
      </c>
      <c r="V6" s="12" t="s">
        <v>28</v>
      </c>
      <c r="W6" s="12" t="s">
        <v>27</v>
      </c>
      <c r="X6" s="12" t="s">
        <v>23</v>
      </c>
      <c r="Y6" s="12" t="s">
        <v>24</v>
      </c>
      <c r="Z6" s="12" t="s">
        <v>22</v>
      </c>
      <c r="AA6" s="12" t="s">
        <v>26</v>
      </c>
      <c r="AB6" s="12" t="s">
        <v>23</v>
      </c>
      <c r="AC6" s="12" t="s">
        <v>30</v>
      </c>
      <c r="AD6" s="63" t="s">
        <v>28</v>
      </c>
      <c r="AE6" s="63" t="s">
        <v>26</v>
      </c>
      <c r="AF6" s="63" t="s">
        <v>23</v>
      </c>
      <c r="AG6" s="63" t="s">
        <v>30</v>
      </c>
      <c r="AH6" s="63" t="s">
        <v>32</v>
      </c>
      <c r="AI6" s="63" t="s">
        <v>33</v>
      </c>
      <c r="AJ6" s="63" t="s">
        <v>34</v>
      </c>
      <c r="AK6" s="63" t="s">
        <v>62</v>
      </c>
      <c r="AL6" s="63" t="s">
        <v>32</v>
      </c>
      <c r="AM6" s="63" t="s">
        <v>33</v>
      </c>
      <c r="AN6" s="63" t="s">
        <v>34</v>
      </c>
      <c r="AO6" s="63" t="s">
        <v>62</v>
      </c>
      <c r="AP6" s="63" t="s">
        <v>32</v>
      </c>
      <c r="AQ6" s="63" t="s">
        <v>33</v>
      </c>
      <c r="AR6" s="63" t="s">
        <v>34</v>
      </c>
      <c r="AS6" s="63" t="s">
        <v>62</v>
      </c>
      <c r="AT6" s="63" t="s">
        <v>32</v>
      </c>
      <c r="AU6" s="63" t="s">
        <v>63</v>
      </c>
      <c r="AV6" s="65" t="s">
        <v>64</v>
      </c>
      <c r="AW6" s="66"/>
      <c r="AX6" s="65" t="s">
        <v>62</v>
      </c>
      <c r="AY6" s="66"/>
      <c r="AZ6" s="63" t="s">
        <v>66</v>
      </c>
      <c r="BA6" s="65" t="s">
        <v>65</v>
      </c>
      <c r="BB6" s="63" t="s">
        <v>69</v>
      </c>
    </row>
    <row r="7" spans="1:54" s="9" customFormat="1" ht="12.75" customHeight="1">
      <c r="A7" s="13"/>
      <c r="B7" s="14"/>
      <c r="C7" s="14"/>
      <c r="D7" s="14"/>
      <c r="E7" s="14"/>
      <c r="F7" s="14"/>
      <c r="G7" s="14"/>
      <c r="H7" s="14"/>
      <c r="I7" s="14"/>
      <c r="J7" s="80"/>
      <c r="K7" s="74" t="s">
        <v>21</v>
      </c>
      <c r="L7" s="74" t="s">
        <v>21</v>
      </c>
      <c r="M7" s="74"/>
      <c r="N7" s="74" t="s">
        <v>29</v>
      </c>
      <c r="O7" s="74" t="s">
        <v>29</v>
      </c>
      <c r="P7" s="77"/>
      <c r="Q7" s="15"/>
      <c r="R7" s="15"/>
      <c r="S7" s="15"/>
      <c r="T7" s="15"/>
      <c r="U7" s="15"/>
      <c r="V7" s="15"/>
      <c r="W7" s="15"/>
      <c r="X7" s="15"/>
      <c r="Y7" s="15"/>
      <c r="Z7" s="15"/>
      <c r="AA7" s="15"/>
      <c r="AB7" s="15"/>
      <c r="AC7" s="15"/>
      <c r="AD7" s="64"/>
      <c r="AE7" s="64"/>
      <c r="AF7" s="64"/>
      <c r="AG7" s="64"/>
      <c r="AH7" s="64"/>
      <c r="AI7" s="64"/>
      <c r="AJ7" s="64"/>
      <c r="AK7" s="64"/>
      <c r="AL7" s="64"/>
      <c r="AM7" s="64"/>
      <c r="AN7" s="64" t="s">
        <v>38</v>
      </c>
      <c r="AO7" s="64"/>
      <c r="AP7" s="64"/>
      <c r="AQ7" s="64"/>
      <c r="AR7" s="64"/>
      <c r="AS7" s="64"/>
      <c r="AT7" s="64"/>
      <c r="AU7" s="64" t="s">
        <v>29</v>
      </c>
      <c r="AV7" s="67"/>
      <c r="AW7" s="68"/>
      <c r="AX7" s="67"/>
      <c r="AY7" s="68"/>
      <c r="AZ7" s="64"/>
      <c r="BA7" s="81"/>
      <c r="BB7" s="64"/>
    </row>
    <row r="8" spans="2:52" s="9" customFormat="1" ht="11.25" customHeight="1">
      <c r="B8" s="16"/>
      <c r="C8" s="17"/>
      <c r="D8" s="16"/>
      <c r="F8" s="18"/>
      <c r="J8" s="19"/>
      <c r="K8" s="19"/>
      <c r="L8" s="19"/>
      <c r="M8" s="20"/>
      <c r="N8" s="20"/>
      <c r="O8" s="20"/>
      <c r="P8" s="20"/>
      <c r="Q8" s="20"/>
      <c r="R8" s="20"/>
      <c r="S8" s="20"/>
      <c r="T8" s="20"/>
      <c r="U8" s="20"/>
      <c r="V8" s="20"/>
      <c r="W8" s="20"/>
      <c r="X8" s="20"/>
      <c r="Y8" s="20"/>
      <c r="Z8" s="20"/>
      <c r="AA8" s="20"/>
      <c r="AB8" s="20"/>
      <c r="AC8" s="20"/>
      <c r="AD8" s="20"/>
      <c r="AE8" s="20"/>
      <c r="AF8" s="20"/>
      <c r="AG8" s="20"/>
      <c r="AH8" s="51"/>
      <c r="AI8" s="51"/>
      <c r="AJ8" s="51"/>
      <c r="AK8" s="52"/>
      <c r="AL8" s="52"/>
      <c r="AM8" s="52"/>
      <c r="AN8" s="52"/>
      <c r="AO8" s="52"/>
      <c r="AP8" s="52"/>
      <c r="AQ8" s="52"/>
      <c r="AR8" s="52"/>
      <c r="AS8" s="52"/>
      <c r="AT8" s="52"/>
      <c r="AU8" s="52"/>
      <c r="AV8" s="52"/>
      <c r="AW8" s="52"/>
      <c r="AX8" s="52"/>
      <c r="AY8" s="52"/>
      <c r="AZ8" s="53"/>
    </row>
    <row r="9" spans="1:54" s="9" customFormat="1" ht="11.25" customHeight="1">
      <c r="A9" s="21" t="s">
        <v>0</v>
      </c>
      <c r="B9" s="16">
        <v>3571</v>
      </c>
      <c r="C9" s="22">
        <v>3745.9</v>
      </c>
      <c r="D9" s="16">
        <v>4383.7</v>
      </c>
      <c r="E9" s="23">
        <v>5199.8</v>
      </c>
      <c r="F9" s="24">
        <v>5624.2</v>
      </c>
      <c r="G9" s="23">
        <v>6839.6</v>
      </c>
      <c r="H9" s="23" t="e">
        <f>SUM(#REF!,#REF!,#REF!,#REF!)</f>
        <v>#REF!</v>
      </c>
      <c r="I9" s="23">
        <v>7277.8</v>
      </c>
      <c r="J9" s="25">
        <v>6882.9</v>
      </c>
      <c r="K9" s="25">
        <v>5868.1</v>
      </c>
      <c r="L9" s="25">
        <v>6109.46</v>
      </c>
      <c r="M9" s="20">
        <v>6704.96457321</v>
      </c>
      <c r="N9" s="20">
        <v>5777.91</v>
      </c>
      <c r="O9" s="20">
        <v>6874.2</v>
      </c>
      <c r="P9" s="20">
        <v>6960.69293617</v>
      </c>
      <c r="Q9" s="20">
        <v>6704.96457321</v>
      </c>
      <c r="R9" s="20">
        <v>1698</v>
      </c>
      <c r="S9" s="20">
        <v>1980.3</v>
      </c>
      <c r="T9" s="20">
        <v>1810.6</v>
      </c>
      <c r="U9" s="54">
        <v>1940.2</v>
      </c>
      <c r="V9" s="20">
        <v>1693.5</v>
      </c>
      <c r="W9" s="20">
        <v>1432.8</v>
      </c>
      <c r="X9" s="20">
        <v>943.4</v>
      </c>
      <c r="Y9" s="20">
        <v>1721.9</v>
      </c>
      <c r="Z9" s="20">
        <v>943.4</v>
      </c>
      <c r="AA9" s="20">
        <v>1721.9</v>
      </c>
      <c r="AB9" s="20">
        <v>1348.6</v>
      </c>
      <c r="AC9" s="20">
        <v>1854.2</v>
      </c>
      <c r="AD9" s="20">
        <v>1473.2</v>
      </c>
      <c r="AE9" s="20">
        <v>1440.1</v>
      </c>
      <c r="AF9" s="55">
        <v>1663.5998</v>
      </c>
      <c r="AG9" s="55">
        <v>1532.5602</v>
      </c>
      <c r="AH9" s="20">
        <v>1763.4887265600003</v>
      </c>
      <c r="AI9" s="55">
        <v>1544.2194461600002</v>
      </c>
      <c r="AJ9" s="55">
        <v>1785.2729655099997</v>
      </c>
      <c r="AK9" s="55">
        <v>1611.98343498</v>
      </c>
      <c r="AL9" s="55">
        <v>1319.68</v>
      </c>
      <c r="AM9" s="55">
        <v>1571.69</v>
      </c>
      <c r="AN9" s="20">
        <v>1336.7</v>
      </c>
      <c r="AO9" s="20">
        <v>1549.8</v>
      </c>
      <c r="AP9" s="56">
        <v>1634.5</v>
      </c>
      <c r="AQ9" s="56">
        <v>2024.9</v>
      </c>
      <c r="AR9" s="20">
        <v>1580.3</v>
      </c>
      <c r="AS9" s="20">
        <v>1634.5</v>
      </c>
      <c r="AT9" s="20">
        <v>1670</v>
      </c>
      <c r="AU9" s="20">
        <v>1903.7</v>
      </c>
      <c r="AV9" s="20"/>
      <c r="AW9" s="20" t="s">
        <v>46</v>
      </c>
      <c r="AX9" s="20">
        <v>1823.6702458099996</v>
      </c>
      <c r="AY9" s="20" t="s">
        <v>46</v>
      </c>
      <c r="AZ9" s="20">
        <v>1667.33711036</v>
      </c>
      <c r="BA9" s="20">
        <v>1940.2705159500001</v>
      </c>
      <c r="BB9" s="19">
        <v>1291.70917375</v>
      </c>
    </row>
    <row r="10" spans="1:54" s="9" customFormat="1" ht="11.25" customHeight="1">
      <c r="A10" s="21" t="s">
        <v>1</v>
      </c>
      <c r="B10" s="16">
        <v>6</v>
      </c>
      <c r="C10" s="22">
        <v>19.8</v>
      </c>
      <c r="D10" s="16">
        <v>22.6</v>
      </c>
      <c r="E10" s="23">
        <v>46.7</v>
      </c>
      <c r="F10" s="24" t="e">
        <f>SUM(#REF!,#REF!,#REF!,#REF!)</f>
        <v>#REF!</v>
      </c>
      <c r="G10" s="23">
        <v>67.2</v>
      </c>
      <c r="H10" s="23" t="e">
        <f>SUM(#REF!,#REF!,#REF!,#REF!)</f>
        <v>#REF!</v>
      </c>
      <c r="I10" s="23">
        <v>39.673</v>
      </c>
      <c r="J10" s="25">
        <v>42.6</v>
      </c>
      <c r="K10" s="25">
        <v>31.9</v>
      </c>
      <c r="L10" s="25">
        <v>33.3361</v>
      </c>
      <c r="M10" s="20">
        <v>52.8185082</v>
      </c>
      <c r="N10" s="20">
        <v>45.98</v>
      </c>
      <c r="O10" s="20">
        <v>106.5</v>
      </c>
      <c r="P10" s="20">
        <v>109.925835</v>
      </c>
      <c r="Q10" s="20">
        <v>52.8185082</v>
      </c>
      <c r="R10" s="20">
        <v>11.395</v>
      </c>
      <c r="S10" s="20">
        <v>11.4</v>
      </c>
      <c r="T10" s="20">
        <v>10</v>
      </c>
      <c r="U10" s="54">
        <v>8.5</v>
      </c>
      <c r="V10" s="20">
        <v>8.8</v>
      </c>
      <c r="W10" s="20">
        <v>15.3</v>
      </c>
      <c r="X10" s="20">
        <v>3.1</v>
      </c>
      <c r="Y10" s="20">
        <v>9.1</v>
      </c>
      <c r="Z10" s="20">
        <v>3.1</v>
      </c>
      <c r="AA10" s="20">
        <v>9.1</v>
      </c>
      <c r="AB10" s="20">
        <v>13</v>
      </c>
      <c r="AC10" s="20">
        <v>6.7</v>
      </c>
      <c r="AD10" s="20">
        <v>5.3</v>
      </c>
      <c r="AE10" s="20">
        <v>8.3</v>
      </c>
      <c r="AF10" s="55">
        <v>11.7107</v>
      </c>
      <c r="AG10" s="55">
        <v>8.0254</v>
      </c>
      <c r="AH10" s="20">
        <v>9.68278665</v>
      </c>
      <c r="AI10" s="55">
        <v>7.737522650000001</v>
      </c>
      <c r="AJ10" s="55">
        <v>18.77404107</v>
      </c>
      <c r="AK10" s="55">
        <v>16.624157829999998</v>
      </c>
      <c r="AL10" s="55">
        <v>6.44</v>
      </c>
      <c r="AM10" s="55">
        <v>12.95</v>
      </c>
      <c r="AN10" s="20">
        <v>20.58</v>
      </c>
      <c r="AO10" s="20">
        <v>6</v>
      </c>
      <c r="AP10" s="53">
        <v>14.8</v>
      </c>
      <c r="AQ10" s="53">
        <v>30.9</v>
      </c>
      <c r="AR10" s="20">
        <v>33.4</v>
      </c>
      <c r="AS10" s="20">
        <v>27.4</v>
      </c>
      <c r="AT10" s="20">
        <v>39.3</v>
      </c>
      <c r="AU10" s="20">
        <v>32.1</v>
      </c>
      <c r="AV10" s="20">
        <v>1565.9929361700001</v>
      </c>
      <c r="AW10" s="20"/>
      <c r="AX10" s="20">
        <v>14.26509226</v>
      </c>
      <c r="AY10" s="20"/>
      <c r="AZ10" s="20">
        <v>1.908742</v>
      </c>
      <c r="BA10" s="20">
        <v>5.60368216</v>
      </c>
      <c r="BB10" s="19">
        <v>23.05199763</v>
      </c>
    </row>
    <row r="11" spans="1:54" s="9" customFormat="1" ht="11.25" customHeight="1">
      <c r="A11" s="21" t="s">
        <v>2</v>
      </c>
      <c r="B11" s="16">
        <v>0.7</v>
      </c>
      <c r="C11" s="27">
        <v>0</v>
      </c>
      <c r="D11" s="16">
        <v>0.5</v>
      </c>
      <c r="E11" s="23">
        <v>1.3</v>
      </c>
      <c r="F11" s="24">
        <v>1.6</v>
      </c>
      <c r="G11" s="23">
        <v>30.8</v>
      </c>
      <c r="H11" s="23" t="e">
        <f>SUM(#REF!,#REF!,#REF!,#REF!)</f>
        <v>#REF!</v>
      </c>
      <c r="I11" s="23">
        <v>0.8320000000000001</v>
      </c>
      <c r="J11" s="25">
        <v>2.7</v>
      </c>
      <c r="K11" s="25">
        <v>0.5</v>
      </c>
      <c r="L11" s="25">
        <v>0.9638</v>
      </c>
      <c r="M11" s="20">
        <v>2.52986</v>
      </c>
      <c r="N11" s="20">
        <v>1.6099999999999999</v>
      </c>
      <c r="O11" s="20">
        <v>1.4</v>
      </c>
      <c r="P11" s="20">
        <v>1.403584</v>
      </c>
      <c r="Q11" s="20">
        <v>2.52986</v>
      </c>
      <c r="R11" s="20">
        <v>0.456</v>
      </c>
      <c r="S11" s="20">
        <v>0</v>
      </c>
      <c r="T11" s="20">
        <v>0</v>
      </c>
      <c r="U11" s="54">
        <v>0</v>
      </c>
      <c r="V11" s="20">
        <v>0.6</v>
      </c>
      <c r="W11" s="20">
        <v>2.1</v>
      </c>
      <c r="X11" s="20">
        <v>0.2</v>
      </c>
      <c r="Y11" s="20">
        <v>0</v>
      </c>
      <c r="Z11" s="20">
        <v>0.2</v>
      </c>
      <c r="AA11" s="20">
        <v>0</v>
      </c>
      <c r="AB11" s="20">
        <v>0.3</v>
      </c>
      <c r="AC11" s="20">
        <v>0</v>
      </c>
      <c r="AD11" s="20">
        <v>0.5</v>
      </c>
      <c r="AE11" s="20">
        <v>0</v>
      </c>
      <c r="AF11" s="55">
        <v>0.1373</v>
      </c>
      <c r="AG11" s="55">
        <v>0.3265</v>
      </c>
      <c r="AH11" s="20">
        <v>0.363215</v>
      </c>
      <c r="AI11" s="55">
        <v>1.204976</v>
      </c>
      <c r="AJ11" s="55">
        <v>0.961669</v>
      </c>
      <c r="AK11" s="55">
        <v>0</v>
      </c>
      <c r="AL11" s="55">
        <v>0.25</v>
      </c>
      <c r="AM11" s="55">
        <v>0.3</v>
      </c>
      <c r="AN11" s="20">
        <v>0.19</v>
      </c>
      <c r="AO11" s="20">
        <v>0.9</v>
      </c>
      <c r="AP11" s="20">
        <v>0</v>
      </c>
      <c r="AQ11" s="20">
        <v>0</v>
      </c>
      <c r="AR11" s="20">
        <v>0.7</v>
      </c>
      <c r="AS11" s="20">
        <v>0.7</v>
      </c>
      <c r="AT11" s="20">
        <v>0</v>
      </c>
      <c r="AU11" s="20">
        <v>0.2</v>
      </c>
      <c r="AV11" s="20">
        <v>24.225835</v>
      </c>
      <c r="AW11" s="20"/>
      <c r="AX11" s="20">
        <v>0.83475</v>
      </c>
      <c r="AY11" s="20"/>
      <c r="AZ11" s="20">
        <v>1.030656</v>
      </c>
      <c r="BA11" s="20">
        <v>0.020777</v>
      </c>
      <c r="BB11" s="19">
        <v>1.27422993</v>
      </c>
    </row>
    <row r="12" spans="1:54" s="9" customFormat="1" ht="11.25" customHeight="1">
      <c r="A12" s="21" t="s">
        <v>42</v>
      </c>
      <c r="B12" s="16">
        <v>521.6</v>
      </c>
      <c r="C12" s="28">
        <v>400.2</v>
      </c>
      <c r="D12" s="16">
        <v>371.9</v>
      </c>
      <c r="E12" s="23">
        <v>474.6</v>
      </c>
      <c r="F12" s="24">
        <v>466.4</v>
      </c>
      <c r="G12" s="23">
        <v>603.7</v>
      </c>
      <c r="H12" s="23" t="e">
        <f>SUM(#REF!,#REF!,#REF!,#REF!)</f>
        <v>#REF!</v>
      </c>
      <c r="I12" s="23">
        <v>1035.978</v>
      </c>
      <c r="J12" s="25">
        <v>985.3000000000001</v>
      </c>
      <c r="K12" s="25">
        <v>626.9</v>
      </c>
      <c r="L12" s="25">
        <v>1154.8889</v>
      </c>
      <c r="M12" s="20">
        <v>3063.5316073542226</v>
      </c>
      <c r="N12" s="20">
        <v>4257.49</v>
      </c>
      <c r="O12" s="20">
        <v>4117.4</v>
      </c>
      <c r="P12" s="20">
        <v>5813.544659335472</v>
      </c>
      <c r="Q12" s="20">
        <v>3063.5316073542226</v>
      </c>
      <c r="R12" s="20">
        <v>316.9</v>
      </c>
      <c r="S12" s="20">
        <v>230.7</v>
      </c>
      <c r="T12" s="20">
        <v>299.6</v>
      </c>
      <c r="U12" s="54">
        <v>225.1</v>
      </c>
      <c r="V12" s="20">
        <v>259.1</v>
      </c>
      <c r="W12" s="20">
        <v>201.5</v>
      </c>
      <c r="X12" s="20">
        <v>232.4</v>
      </c>
      <c r="Y12" s="20">
        <v>192</v>
      </c>
      <c r="Z12" s="20">
        <v>232.4</v>
      </c>
      <c r="AA12" s="20">
        <v>192</v>
      </c>
      <c r="AB12" s="20">
        <v>78.6</v>
      </c>
      <c r="AC12" s="20">
        <v>123.9</v>
      </c>
      <c r="AD12" s="20">
        <v>174.4</v>
      </c>
      <c r="AE12" s="20">
        <v>264.1</v>
      </c>
      <c r="AF12" s="55">
        <v>288.4138</v>
      </c>
      <c r="AG12" s="55">
        <v>427.9751</v>
      </c>
      <c r="AH12" s="20">
        <v>276.4124583758857</v>
      </c>
      <c r="AI12" s="55">
        <v>728.3225976024347</v>
      </c>
      <c r="AJ12" s="55">
        <v>1084.3441447108185</v>
      </c>
      <c r="AK12" s="55">
        <v>974.4524066650836</v>
      </c>
      <c r="AL12" s="55">
        <v>1036.31</v>
      </c>
      <c r="AM12" s="55">
        <v>821.6</v>
      </c>
      <c r="AN12" s="20">
        <v>1105.43</v>
      </c>
      <c r="AO12" s="20">
        <v>1294.2</v>
      </c>
      <c r="AP12" s="53">
        <v>979</v>
      </c>
      <c r="AQ12" s="53">
        <v>800.7</v>
      </c>
      <c r="AR12" s="20">
        <v>870.2</v>
      </c>
      <c r="AS12" s="20">
        <v>1467.5</v>
      </c>
      <c r="AT12" s="20">
        <v>1353.8</v>
      </c>
      <c r="AU12" s="20">
        <v>1305.5</v>
      </c>
      <c r="AV12" s="20">
        <v>0.403584</v>
      </c>
      <c r="AW12" s="20" t="s">
        <v>46</v>
      </c>
      <c r="AX12" s="20">
        <v>1842.3181298381025</v>
      </c>
      <c r="AY12" s="20" t="s">
        <v>46</v>
      </c>
      <c r="AZ12" s="20">
        <v>1699.6158087087583</v>
      </c>
      <c r="BA12" s="20">
        <v>1558.6728073131685</v>
      </c>
      <c r="BB12" s="19">
        <v>1254.0474448572247</v>
      </c>
    </row>
    <row r="13" spans="1:54" s="9" customFormat="1" ht="11.25" customHeight="1">
      <c r="A13" s="21" t="s">
        <v>3</v>
      </c>
      <c r="B13" s="16">
        <v>0.9</v>
      </c>
      <c r="C13" s="28">
        <v>0.7</v>
      </c>
      <c r="D13" s="16">
        <v>0.4</v>
      </c>
      <c r="E13" s="23">
        <v>0.5</v>
      </c>
      <c r="F13" s="24">
        <v>6.9</v>
      </c>
      <c r="G13" s="23">
        <v>11.9</v>
      </c>
      <c r="H13" s="23" t="e">
        <f>SUM(#REF!,#REF!,#REF!,#REF!)</f>
        <v>#REF!</v>
      </c>
      <c r="I13" s="23">
        <v>0.806</v>
      </c>
      <c r="J13" s="25">
        <v>1.09</v>
      </c>
      <c r="K13" s="25">
        <v>0.55</v>
      </c>
      <c r="L13" s="25">
        <v>0.3789</v>
      </c>
      <c r="M13" s="20">
        <v>0.7565230000000001</v>
      </c>
      <c r="N13" s="20">
        <v>7.3100000000000005</v>
      </c>
      <c r="O13" s="20">
        <v>6.6</v>
      </c>
      <c r="P13" s="20">
        <v>16.653993900000003</v>
      </c>
      <c r="Q13" s="20">
        <v>0.7565230000000001</v>
      </c>
      <c r="R13" s="20">
        <v>0.052</v>
      </c>
      <c r="S13" s="20">
        <v>0</v>
      </c>
      <c r="T13" s="20">
        <v>0.1</v>
      </c>
      <c r="U13" s="54">
        <v>0.29</v>
      </c>
      <c r="V13" s="20">
        <v>0.2</v>
      </c>
      <c r="W13" s="20">
        <v>0.5</v>
      </c>
      <c r="X13" s="20">
        <v>0.1</v>
      </c>
      <c r="Y13" s="20">
        <v>0.25</v>
      </c>
      <c r="Z13" s="20">
        <v>0.1</v>
      </c>
      <c r="AA13" s="20">
        <v>0.25</v>
      </c>
      <c r="AB13" s="20">
        <v>0.2</v>
      </c>
      <c r="AC13" s="20">
        <v>0</v>
      </c>
      <c r="AD13" s="20">
        <v>0.2</v>
      </c>
      <c r="AE13" s="20">
        <v>0</v>
      </c>
      <c r="AF13" s="55">
        <v>0.1789</v>
      </c>
      <c r="AG13" s="55">
        <v>0</v>
      </c>
      <c r="AH13" s="20">
        <v>0</v>
      </c>
      <c r="AI13" s="55">
        <v>0</v>
      </c>
      <c r="AJ13" s="55">
        <v>0.582107</v>
      </c>
      <c r="AK13" s="55">
        <v>0.174416</v>
      </c>
      <c r="AL13" s="55">
        <v>2.16</v>
      </c>
      <c r="AM13" s="55">
        <v>2.83</v>
      </c>
      <c r="AN13" s="20">
        <v>1.61</v>
      </c>
      <c r="AO13" s="20">
        <v>0.7</v>
      </c>
      <c r="AP13" s="53">
        <v>1.7</v>
      </c>
      <c r="AQ13" s="53">
        <v>1</v>
      </c>
      <c r="AR13" s="20">
        <v>1.1</v>
      </c>
      <c r="AS13" s="20">
        <v>2.8</v>
      </c>
      <c r="AT13" s="20">
        <v>4.2</v>
      </c>
      <c r="AU13" s="20">
        <v>2.5</v>
      </c>
      <c r="AV13" s="20">
        <v>1314.8446593354715</v>
      </c>
      <c r="AW13" s="20"/>
      <c r="AX13" s="20">
        <v>5.11833881</v>
      </c>
      <c r="AY13" s="20"/>
      <c r="AZ13" s="20">
        <v>6.1590418</v>
      </c>
      <c r="BA13" s="20">
        <v>5.91184458</v>
      </c>
      <c r="BB13" s="19">
        <v>2.11435338</v>
      </c>
    </row>
    <row r="14" spans="1:54" s="9" customFormat="1" ht="11.25" customHeight="1">
      <c r="A14" s="21" t="s">
        <v>4</v>
      </c>
      <c r="B14" s="16">
        <v>0.5</v>
      </c>
      <c r="C14" s="28">
        <v>1.6</v>
      </c>
      <c r="D14" s="16">
        <v>0</v>
      </c>
      <c r="E14" s="23">
        <v>0</v>
      </c>
      <c r="F14" s="24">
        <v>0</v>
      </c>
      <c r="G14" s="23">
        <v>0.6</v>
      </c>
      <c r="H14" s="23" t="e">
        <f>SUM(#REF!,#REF!,#REF!,#REF!)</f>
        <v>#REF!</v>
      </c>
      <c r="I14" s="23">
        <v>0.225</v>
      </c>
      <c r="J14" s="25">
        <v>0.5</v>
      </c>
      <c r="K14" s="25">
        <v>0.2</v>
      </c>
      <c r="L14" s="25">
        <v>0.6266</v>
      </c>
      <c r="M14" s="20">
        <v>2.002963</v>
      </c>
      <c r="N14" s="20">
        <v>1.86</v>
      </c>
      <c r="O14" s="20">
        <v>1.3</v>
      </c>
      <c r="P14" s="20">
        <v>2.076042</v>
      </c>
      <c r="Q14" s="20">
        <v>2.002963</v>
      </c>
      <c r="R14" s="20">
        <v>0.225</v>
      </c>
      <c r="S14" s="20">
        <v>0</v>
      </c>
      <c r="T14" s="20">
        <v>0</v>
      </c>
      <c r="U14" s="54">
        <v>0.3</v>
      </c>
      <c r="V14" s="20">
        <v>0.2</v>
      </c>
      <c r="W14" s="20">
        <v>0</v>
      </c>
      <c r="X14" s="20">
        <v>0</v>
      </c>
      <c r="Y14" s="20">
        <v>0</v>
      </c>
      <c r="Z14" s="20">
        <v>0</v>
      </c>
      <c r="AA14" s="20">
        <v>0</v>
      </c>
      <c r="AB14" s="20">
        <v>0.2</v>
      </c>
      <c r="AC14" s="20">
        <v>0</v>
      </c>
      <c r="AD14" s="20">
        <v>0</v>
      </c>
      <c r="AE14" s="20">
        <v>0</v>
      </c>
      <c r="AF14" s="55">
        <v>0.1965</v>
      </c>
      <c r="AG14" s="55">
        <v>0.4301</v>
      </c>
      <c r="AH14" s="20">
        <v>0</v>
      </c>
      <c r="AI14" s="55">
        <v>0</v>
      </c>
      <c r="AJ14" s="55">
        <v>0.206784</v>
      </c>
      <c r="AK14" s="55">
        <v>1.796179</v>
      </c>
      <c r="AL14" s="55">
        <v>0</v>
      </c>
      <c r="AM14" s="55">
        <v>1.26</v>
      </c>
      <c r="AN14" s="20">
        <v>0.31</v>
      </c>
      <c r="AO14" s="20">
        <v>0.3</v>
      </c>
      <c r="AP14" s="20">
        <v>0</v>
      </c>
      <c r="AQ14" s="20">
        <v>0</v>
      </c>
      <c r="AR14" s="20">
        <v>0.4</v>
      </c>
      <c r="AS14" s="20">
        <v>0.9</v>
      </c>
      <c r="AT14" s="20">
        <v>0</v>
      </c>
      <c r="AU14" s="20">
        <v>0</v>
      </c>
      <c r="AV14" s="20">
        <v>4.5539939</v>
      </c>
      <c r="AW14" s="20"/>
      <c r="AX14" s="20">
        <v>0.679682</v>
      </c>
      <c r="AY14" s="20"/>
      <c r="AZ14" s="20">
        <v>0</v>
      </c>
      <c r="BA14" s="20">
        <v>0</v>
      </c>
      <c r="BB14" s="19">
        <v>0</v>
      </c>
    </row>
    <row r="15" spans="1:54" s="9" customFormat="1" ht="11.25" customHeight="1">
      <c r="A15" s="21" t="s">
        <v>5</v>
      </c>
      <c r="B15" s="16">
        <v>7.9</v>
      </c>
      <c r="C15" s="28">
        <v>16.1</v>
      </c>
      <c r="D15" s="16">
        <v>6.8</v>
      </c>
      <c r="E15" s="23">
        <v>3.2</v>
      </c>
      <c r="F15" s="24">
        <v>5.1</v>
      </c>
      <c r="G15" s="23">
        <v>33.8</v>
      </c>
      <c r="H15" s="23" t="e">
        <f>SUM(#REF!,#REF!,#REF!,#REF!)</f>
        <v>#REF!</v>
      </c>
      <c r="I15" s="23">
        <v>1.323</v>
      </c>
      <c r="J15" s="25">
        <v>6.1</v>
      </c>
      <c r="K15" s="25">
        <v>7.4</v>
      </c>
      <c r="L15" s="25">
        <v>6.632899999999999</v>
      </c>
      <c r="M15" s="20">
        <v>1.98542374</v>
      </c>
      <c r="N15" s="20">
        <v>2.71</v>
      </c>
      <c r="O15" s="20">
        <v>7.1</v>
      </c>
      <c r="P15" s="20">
        <v>22.460613000000002</v>
      </c>
      <c r="Q15" s="20">
        <v>1.98542374</v>
      </c>
      <c r="R15" s="20">
        <v>0.652</v>
      </c>
      <c r="S15" s="20">
        <v>0.5</v>
      </c>
      <c r="T15" s="20">
        <v>1</v>
      </c>
      <c r="U15" s="54">
        <v>1.3</v>
      </c>
      <c r="V15" s="20">
        <v>0.7</v>
      </c>
      <c r="W15" s="20">
        <v>3.1</v>
      </c>
      <c r="X15" s="20">
        <v>3</v>
      </c>
      <c r="Y15" s="20">
        <v>2.4</v>
      </c>
      <c r="Z15" s="20">
        <v>3</v>
      </c>
      <c r="AA15" s="20">
        <v>2.4</v>
      </c>
      <c r="AB15" s="20">
        <v>2</v>
      </c>
      <c r="AC15" s="20">
        <v>0</v>
      </c>
      <c r="AD15" s="20">
        <v>3.8</v>
      </c>
      <c r="AE15" s="20">
        <v>0.9</v>
      </c>
      <c r="AF15" s="55">
        <v>1.3016</v>
      </c>
      <c r="AG15" s="55">
        <v>0.6313</v>
      </c>
      <c r="AH15" s="20">
        <v>0.21556818</v>
      </c>
      <c r="AI15" s="55">
        <v>0.44406464</v>
      </c>
      <c r="AJ15" s="55">
        <v>0.88198372</v>
      </c>
      <c r="AK15" s="55">
        <v>0.4438072</v>
      </c>
      <c r="AL15" s="55">
        <v>0.51</v>
      </c>
      <c r="AM15" s="55">
        <v>0.91</v>
      </c>
      <c r="AN15" s="20">
        <v>0.22</v>
      </c>
      <c r="AO15" s="20">
        <v>1.1</v>
      </c>
      <c r="AP15" s="53">
        <v>0.2</v>
      </c>
      <c r="AQ15" s="53">
        <v>0.4</v>
      </c>
      <c r="AR15" s="20">
        <v>4.4</v>
      </c>
      <c r="AS15" s="20">
        <v>2.1</v>
      </c>
      <c r="AT15" s="20">
        <v>3.3</v>
      </c>
      <c r="AU15" s="20">
        <v>3.6</v>
      </c>
      <c r="AV15" s="20">
        <v>1.376042</v>
      </c>
      <c r="AW15" s="20"/>
      <c r="AX15" s="20">
        <v>9.442781700000001</v>
      </c>
      <c r="AY15" s="20"/>
      <c r="AZ15" s="20">
        <v>0.263032</v>
      </c>
      <c r="BA15" s="20">
        <v>1.8983979199999998</v>
      </c>
      <c r="BB15" s="19">
        <v>2.2141212</v>
      </c>
    </row>
    <row r="16" spans="1:54" s="9" customFormat="1" ht="11.25" customHeight="1">
      <c r="A16" s="21" t="s">
        <v>6</v>
      </c>
      <c r="B16" s="16">
        <v>519.7</v>
      </c>
      <c r="C16" s="28">
        <v>686.3</v>
      </c>
      <c r="D16" s="16">
        <v>736.6</v>
      </c>
      <c r="E16" s="23">
        <v>568.9</v>
      </c>
      <c r="F16" s="24">
        <v>1152.7</v>
      </c>
      <c r="G16" s="23">
        <v>740.7</v>
      </c>
      <c r="H16" s="23" t="e">
        <f>SUM(#REF!,#REF!,#REF!,#REF!)</f>
        <v>#REF!</v>
      </c>
      <c r="I16" s="23">
        <v>615.254</v>
      </c>
      <c r="J16" s="25">
        <v>940.9000000000001</v>
      </c>
      <c r="K16" s="25">
        <v>842.1</v>
      </c>
      <c r="L16" s="25">
        <v>502.89700000000005</v>
      </c>
      <c r="M16" s="20">
        <v>696.9601839300001</v>
      </c>
      <c r="N16" s="20">
        <v>534.98</v>
      </c>
      <c r="O16" s="20">
        <v>452.79999999999995</v>
      </c>
      <c r="P16" s="20">
        <v>754.9781074299999</v>
      </c>
      <c r="Q16" s="20">
        <v>696.9601839300001</v>
      </c>
      <c r="R16" s="20">
        <v>139</v>
      </c>
      <c r="S16" s="20">
        <v>120</v>
      </c>
      <c r="T16" s="20">
        <v>99.8</v>
      </c>
      <c r="U16" s="54">
        <v>363.5</v>
      </c>
      <c r="V16" s="20">
        <v>282.8</v>
      </c>
      <c r="W16" s="20">
        <v>194.8</v>
      </c>
      <c r="X16" s="20">
        <v>336.8</v>
      </c>
      <c r="Y16" s="20">
        <v>138.8</v>
      </c>
      <c r="Z16" s="20">
        <v>336.8</v>
      </c>
      <c r="AA16" s="20">
        <v>138.8</v>
      </c>
      <c r="AB16" s="20">
        <v>237.9</v>
      </c>
      <c r="AC16" s="20">
        <v>128.6</v>
      </c>
      <c r="AD16" s="20">
        <v>60.6</v>
      </c>
      <c r="AE16" s="20">
        <v>200.3</v>
      </c>
      <c r="AF16" s="55">
        <v>140.5915</v>
      </c>
      <c r="AG16" s="55">
        <v>101.4055</v>
      </c>
      <c r="AH16" s="20">
        <v>81.53099391999999</v>
      </c>
      <c r="AI16" s="55">
        <v>246.06777761</v>
      </c>
      <c r="AJ16" s="55">
        <v>217.08122060000002</v>
      </c>
      <c r="AK16" s="55">
        <v>152.2801918</v>
      </c>
      <c r="AL16" s="55">
        <v>96.38</v>
      </c>
      <c r="AM16" s="55">
        <v>105.59</v>
      </c>
      <c r="AN16" s="20">
        <v>225.86</v>
      </c>
      <c r="AO16" s="20">
        <v>107.2</v>
      </c>
      <c r="AP16" s="53">
        <v>47.9</v>
      </c>
      <c r="AQ16" s="53">
        <v>72.6</v>
      </c>
      <c r="AR16" s="20">
        <v>183.9</v>
      </c>
      <c r="AS16" s="20">
        <v>148.4</v>
      </c>
      <c r="AT16" s="20">
        <v>112.4</v>
      </c>
      <c r="AU16" s="20">
        <v>176.1</v>
      </c>
      <c r="AV16" s="20">
        <v>6.160613</v>
      </c>
      <c r="AW16" s="20"/>
      <c r="AX16" s="20">
        <v>168.21791119</v>
      </c>
      <c r="AY16" s="20"/>
      <c r="AZ16" s="20">
        <v>86.2148695</v>
      </c>
      <c r="BA16" s="20">
        <v>109.00758234999999</v>
      </c>
      <c r="BB16" s="19">
        <v>117.20299206</v>
      </c>
    </row>
    <row r="17" spans="1:54" s="9" customFormat="1" ht="11.25" customHeight="1">
      <c r="A17" s="21" t="s">
        <v>68</v>
      </c>
      <c r="B17" s="16">
        <v>195</v>
      </c>
      <c r="C17" s="28">
        <v>301.1</v>
      </c>
      <c r="D17" s="16">
        <v>188.2</v>
      </c>
      <c r="E17" s="23">
        <v>187.9</v>
      </c>
      <c r="F17" s="24">
        <v>231.5</v>
      </c>
      <c r="G17" s="23">
        <v>437.6</v>
      </c>
      <c r="H17" s="23" t="e">
        <f>SUM(#REF!,#REF!,#REF!,#REF!)</f>
        <v>#REF!</v>
      </c>
      <c r="I17" s="23">
        <v>295.538</v>
      </c>
      <c r="J17" s="25">
        <v>322.3</v>
      </c>
      <c r="K17" s="25">
        <v>208.10000000000002</v>
      </c>
      <c r="L17" s="25">
        <v>263.661</v>
      </c>
      <c r="M17" s="20">
        <v>314.01565223</v>
      </c>
      <c r="N17" s="20">
        <v>245.13</v>
      </c>
      <c r="O17" s="20">
        <v>385.5</v>
      </c>
      <c r="P17" s="20">
        <v>594.12721758</v>
      </c>
      <c r="Q17" s="20">
        <v>314.01565223</v>
      </c>
      <c r="R17" s="20">
        <v>117.324</v>
      </c>
      <c r="S17" s="20">
        <v>86</v>
      </c>
      <c r="T17" s="20">
        <v>90.4</v>
      </c>
      <c r="U17" s="54">
        <v>37.5</v>
      </c>
      <c r="V17" s="20">
        <v>109.9</v>
      </c>
      <c r="W17" s="20">
        <v>84.5</v>
      </c>
      <c r="X17" s="20">
        <v>25.5</v>
      </c>
      <c r="Y17" s="20">
        <v>64.8</v>
      </c>
      <c r="Z17" s="20">
        <v>25.5</v>
      </c>
      <c r="AA17" s="20">
        <v>64.8</v>
      </c>
      <c r="AB17" s="20">
        <v>76</v>
      </c>
      <c r="AC17" s="20">
        <v>41.8</v>
      </c>
      <c r="AD17" s="20">
        <v>70.6211</v>
      </c>
      <c r="AE17" s="20">
        <v>55.4934</v>
      </c>
      <c r="AF17" s="55">
        <v>62.034</v>
      </c>
      <c r="AG17" s="55">
        <v>75.5125</v>
      </c>
      <c r="AH17" s="20">
        <v>92.32558118</v>
      </c>
      <c r="AI17" s="55">
        <v>94.64116892999999</v>
      </c>
      <c r="AJ17" s="55">
        <v>70.17600127</v>
      </c>
      <c r="AK17" s="55">
        <v>56.87290085000001</v>
      </c>
      <c r="AL17" s="55">
        <v>75.4</v>
      </c>
      <c r="AM17" s="55">
        <v>70.34</v>
      </c>
      <c r="AN17" s="20">
        <v>81.38</v>
      </c>
      <c r="AO17" s="20">
        <v>18</v>
      </c>
      <c r="AP17" s="53">
        <v>66</v>
      </c>
      <c r="AQ17" s="53">
        <v>47.8</v>
      </c>
      <c r="AR17" s="20">
        <v>68.2</v>
      </c>
      <c r="AS17" s="20">
        <v>203.5</v>
      </c>
      <c r="AT17" s="20">
        <v>117.4</v>
      </c>
      <c r="AU17" s="20">
        <v>135.8</v>
      </c>
      <c r="AV17" s="20">
        <v>303.67810742999995</v>
      </c>
      <c r="AW17" s="20"/>
      <c r="AX17" s="20">
        <v>141.7054600157924</v>
      </c>
      <c r="AY17" s="20"/>
      <c r="AZ17" s="20">
        <v>109.9407828</v>
      </c>
      <c r="BA17" s="20">
        <v>65.01491569999999</v>
      </c>
      <c r="BB17" s="19">
        <v>55.67033601999999</v>
      </c>
    </row>
    <row r="18" spans="1:54" s="9" customFormat="1" ht="11.25" customHeight="1">
      <c r="A18" s="21" t="s">
        <v>7</v>
      </c>
      <c r="B18" s="16">
        <v>72.2</v>
      </c>
      <c r="C18" s="28">
        <v>30.7</v>
      </c>
      <c r="D18" s="16">
        <v>13.6</v>
      </c>
      <c r="E18" s="23">
        <v>42.8</v>
      </c>
      <c r="F18" s="24">
        <v>50</v>
      </c>
      <c r="G18" s="23">
        <v>42.2</v>
      </c>
      <c r="H18" s="23" t="e">
        <f>SUM(#REF!,#REF!,#REF!,#REF!)</f>
        <v>#REF!</v>
      </c>
      <c r="I18" s="23">
        <v>22.262</v>
      </c>
      <c r="J18" s="25">
        <v>14.4</v>
      </c>
      <c r="K18" s="25">
        <v>5.300000000000001</v>
      </c>
      <c r="L18" s="25">
        <v>3.3895000000000004</v>
      </c>
      <c r="M18" s="20">
        <v>10.607444100000002</v>
      </c>
      <c r="N18" s="20">
        <v>2.91</v>
      </c>
      <c r="O18" s="20">
        <v>8.2</v>
      </c>
      <c r="P18" s="20">
        <v>53.567454</v>
      </c>
      <c r="Q18" s="20">
        <v>10.607444100000002</v>
      </c>
      <c r="R18" s="20">
        <v>8.5</v>
      </c>
      <c r="S18" s="20">
        <v>2.6</v>
      </c>
      <c r="T18" s="20">
        <v>0.9</v>
      </c>
      <c r="U18" s="54">
        <v>5.9</v>
      </c>
      <c r="V18" s="20">
        <v>5.1</v>
      </c>
      <c r="W18" s="20">
        <v>2.5</v>
      </c>
      <c r="X18" s="20">
        <v>1</v>
      </c>
      <c r="Y18" s="20">
        <v>1.6</v>
      </c>
      <c r="Z18" s="20">
        <v>1</v>
      </c>
      <c r="AA18" s="20">
        <v>1.6</v>
      </c>
      <c r="AB18" s="20">
        <v>1.6</v>
      </c>
      <c r="AC18" s="20">
        <v>1.1</v>
      </c>
      <c r="AD18" s="20">
        <v>0.9382</v>
      </c>
      <c r="AE18" s="20">
        <v>0.8927</v>
      </c>
      <c r="AF18" s="55">
        <v>1.1808</v>
      </c>
      <c r="AG18" s="55">
        <v>0.3778</v>
      </c>
      <c r="AH18" s="20">
        <v>0.55228191</v>
      </c>
      <c r="AI18" s="55">
        <v>0.32042473</v>
      </c>
      <c r="AJ18" s="55">
        <v>8.95468946</v>
      </c>
      <c r="AK18" s="55">
        <v>0.780048</v>
      </c>
      <c r="AL18" s="55">
        <v>0.73</v>
      </c>
      <c r="AM18" s="55">
        <v>0.64</v>
      </c>
      <c r="AN18" s="20">
        <v>1.01</v>
      </c>
      <c r="AO18" s="20">
        <v>0.5</v>
      </c>
      <c r="AP18" s="53">
        <v>0.1</v>
      </c>
      <c r="AQ18" s="53">
        <v>0.6</v>
      </c>
      <c r="AR18" s="20">
        <v>2</v>
      </c>
      <c r="AS18" s="20">
        <v>5.5</v>
      </c>
      <c r="AT18" s="20">
        <v>0.1</v>
      </c>
      <c r="AU18" s="20">
        <v>18.2</v>
      </c>
      <c r="AV18" s="20">
        <v>199.22721757999997</v>
      </c>
      <c r="AW18" s="20"/>
      <c r="AX18" s="20">
        <v>8.95885518</v>
      </c>
      <c r="AY18" s="20" t="s">
        <v>46</v>
      </c>
      <c r="AZ18" s="20">
        <v>4.11206401</v>
      </c>
      <c r="BA18" s="20">
        <v>3.94931484</v>
      </c>
      <c r="BB18" s="19">
        <v>34.015648080000005</v>
      </c>
    </row>
    <row r="19" spans="1:54" s="9" customFormat="1" ht="11.25" customHeight="1">
      <c r="A19" s="21" t="s">
        <v>8</v>
      </c>
      <c r="B19" s="16">
        <v>135.3</v>
      </c>
      <c r="C19" s="28">
        <v>98.8</v>
      </c>
      <c r="D19" s="16">
        <v>41</v>
      </c>
      <c r="E19" s="23">
        <v>157.1</v>
      </c>
      <c r="F19" s="24">
        <v>30.4</v>
      </c>
      <c r="G19" s="23">
        <v>26.8</v>
      </c>
      <c r="H19" s="23" t="e">
        <f>SUM(#REF!,#REF!,#REF!,#REF!)</f>
        <v>#REF!</v>
      </c>
      <c r="I19" s="23">
        <v>40.82</v>
      </c>
      <c r="J19" s="25">
        <v>18.2</v>
      </c>
      <c r="K19" s="25">
        <v>27.2</v>
      </c>
      <c r="L19" s="25">
        <v>29.481</v>
      </c>
      <c r="M19" s="20">
        <v>46.58453578</v>
      </c>
      <c r="N19" s="20">
        <v>22.099999999999998</v>
      </c>
      <c r="O19" s="20">
        <v>56.7</v>
      </c>
      <c r="P19" s="20">
        <v>46.550124020000005</v>
      </c>
      <c r="Q19" s="20">
        <v>46.58453578</v>
      </c>
      <c r="R19" s="20">
        <v>4.433</v>
      </c>
      <c r="S19" s="20">
        <v>8.4</v>
      </c>
      <c r="T19" s="20">
        <v>3.6</v>
      </c>
      <c r="U19" s="54">
        <v>7.4</v>
      </c>
      <c r="V19" s="20">
        <v>4</v>
      </c>
      <c r="W19" s="20">
        <v>3.2</v>
      </c>
      <c r="X19" s="20">
        <v>8</v>
      </c>
      <c r="Y19" s="20">
        <v>7.6</v>
      </c>
      <c r="Z19" s="20">
        <v>8</v>
      </c>
      <c r="AA19" s="20">
        <v>7.6</v>
      </c>
      <c r="AB19" s="20">
        <v>4.6</v>
      </c>
      <c r="AC19" s="20">
        <v>7</v>
      </c>
      <c r="AD19" s="20">
        <v>2.4761</v>
      </c>
      <c r="AE19" s="20">
        <v>6.6511</v>
      </c>
      <c r="AF19" s="55">
        <v>8.1592</v>
      </c>
      <c r="AG19" s="55">
        <v>12.1946</v>
      </c>
      <c r="AH19" s="20">
        <v>8.62522836</v>
      </c>
      <c r="AI19" s="55">
        <v>13.09429206</v>
      </c>
      <c r="AJ19" s="55">
        <v>10.96683701</v>
      </c>
      <c r="AK19" s="55">
        <v>13.89817835</v>
      </c>
      <c r="AL19" s="55">
        <v>0.36</v>
      </c>
      <c r="AM19" s="55">
        <v>9.97</v>
      </c>
      <c r="AN19" s="20">
        <v>7.05</v>
      </c>
      <c r="AO19" s="20">
        <v>4.7</v>
      </c>
      <c r="AP19" s="53">
        <v>1</v>
      </c>
      <c r="AQ19" s="53">
        <v>0.1</v>
      </c>
      <c r="AR19" s="20">
        <v>33.4</v>
      </c>
      <c r="AS19" s="20">
        <v>22.2</v>
      </c>
      <c r="AT19" s="20">
        <v>10.2</v>
      </c>
      <c r="AU19" s="20">
        <v>9.8</v>
      </c>
      <c r="AV19" s="20">
        <v>26.767454</v>
      </c>
      <c r="AW19" s="20"/>
      <c r="AX19" s="20">
        <v>9.734022679999999</v>
      </c>
      <c r="AY19" s="20"/>
      <c r="AZ19" s="20">
        <v>5.99908883</v>
      </c>
      <c r="BA19" s="20">
        <v>30.98782554</v>
      </c>
      <c r="BB19" s="19">
        <v>14.82976945</v>
      </c>
    </row>
    <row r="20" spans="1:54" s="9" customFormat="1" ht="11.25" customHeight="1">
      <c r="A20" s="21" t="s">
        <v>9</v>
      </c>
      <c r="B20" s="16">
        <v>127.7</v>
      </c>
      <c r="C20" s="28">
        <v>87.7</v>
      </c>
      <c r="D20" s="16">
        <v>70.4</v>
      </c>
      <c r="E20" s="23">
        <v>111.1</v>
      </c>
      <c r="F20" s="24">
        <v>177.2</v>
      </c>
      <c r="G20" s="23">
        <v>51.8</v>
      </c>
      <c r="H20" s="23" t="e">
        <f>SUM(#REF!,#REF!,#REF!,#REF!)</f>
        <v>#REF!</v>
      </c>
      <c r="I20" s="23">
        <v>90.781</v>
      </c>
      <c r="J20" s="25">
        <v>267.8</v>
      </c>
      <c r="K20" s="25">
        <v>121.7</v>
      </c>
      <c r="L20" s="25">
        <v>204.872</v>
      </c>
      <c r="M20" s="20">
        <v>232.48657724000003</v>
      </c>
      <c r="N20" s="20">
        <v>287.64</v>
      </c>
      <c r="O20" s="20">
        <v>221.39999999999998</v>
      </c>
      <c r="P20" s="20">
        <v>270.6439751</v>
      </c>
      <c r="Q20" s="20">
        <v>232.48657724000003</v>
      </c>
      <c r="R20" s="20">
        <v>13.909</v>
      </c>
      <c r="S20" s="20">
        <v>26.3</v>
      </c>
      <c r="T20" s="20">
        <v>99</v>
      </c>
      <c r="U20" s="54">
        <v>74.4</v>
      </c>
      <c r="V20" s="20">
        <v>34.2</v>
      </c>
      <c r="W20" s="20">
        <v>60.2</v>
      </c>
      <c r="X20" s="20">
        <v>40.9</v>
      </c>
      <c r="Y20" s="20">
        <v>16.3</v>
      </c>
      <c r="Z20" s="20">
        <v>40.9</v>
      </c>
      <c r="AA20" s="20">
        <v>16.3</v>
      </c>
      <c r="AB20" s="20">
        <v>43.2</v>
      </c>
      <c r="AC20" s="20">
        <v>21.3</v>
      </c>
      <c r="AD20" s="20">
        <v>34.2796</v>
      </c>
      <c r="AE20" s="20">
        <v>63.2047</v>
      </c>
      <c r="AF20" s="55">
        <v>27.6151</v>
      </c>
      <c r="AG20" s="55">
        <v>79.7726</v>
      </c>
      <c r="AH20" s="20">
        <v>62.60712616000001</v>
      </c>
      <c r="AI20" s="55">
        <v>40.25435842</v>
      </c>
      <c r="AJ20" s="55">
        <v>50.08229954000001</v>
      </c>
      <c r="AK20" s="55">
        <v>79.54279312</v>
      </c>
      <c r="AL20" s="55">
        <v>127.71</v>
      </c>
      <c r="AM20" s="55">
        <v>52.54</v>
      </c>
      <c r="AN20" s="20">
        <v>61.87</v>
      </c>
      <c r="AO20" s="20">
        <v>45.5</v>
      </c>
      <c r="AP20" s="53">
        <v>50.4</v>
      </c>
      <c r="AQ20" s="53">
        <v>56.9</v>
      </c>
      <c r="AR20" s="20">
        <v>47.8</v>
      </c>
      <c r="AS20" s="20">
        <v>66.3</v>
      </c>
      <c r="AT20" s="20">
        <v>69.9</v>
      </c>
      <c r="AU20" s="20">
        <v>66.2</v>
      </c>
      <c r="AV20" s="20">
        <v>16.95012402</v>
      </c>
      <c r="AW20" s="20"/>
      <c r="AX20" s="20">
        <v>60.85960144</v>
      </c>
      <c r="AY20" s="20"/>
      <c r="AZ20" s="20">
        <v>70.41406678</v>
      </c>
      <c r="BA20" s="20">
        <v>101.62159462999999</v>
      </c>
      <c r="BB20" s="19">
        <v>40.301941119999995</v>
      </c>
    </row>
    <row r="21" spans="1:54" s="9" customFormat="1" ht="11.25" customHeight="1">
      <c r="A21" s="21" t="s">
        <v>43</v>
      </c>
      <c r="B21" s="16">
        <v>1002.4</v>
      </c>
      <c r="C21" s="28">
        <v>900.5</v>
      </c>
      <c r="D21" s="16">
        <v>1148.2</v>
      </c>
      <c r="E21" s="23">
        <v>1828.9</v>
      </c>
      <c r="F21" s="24">
        <v>2367.1</v>
      </c>
      <c r="G21" s="23">
        <v>2049.4</v>
      </c>
      <c r="H21" s="23" t="e">
        <f>SUM(#REF!,#REF!,#REF!,#REF!)</f>
        <v>#REF!</v>
      </c>
      <c r="I21" s="23">
        <v>2319.6000000000004</v>
      </c>
      <c r="J21" s="25">
        <v>2273.3999999999996</v>
      </c>
      <c r="K21" s="25">
        <v>2710.7</v>
      </c>
      <c r="L21" s="25">
        <v>2253.151</v>
      </c>
      <c r="M21" s="20">
        <v>5282.814080880561</v>
      </c>
      <c r="N21" s="20">
        <v>6027.31</v>
      </c>
      <c r="O21" s="20">
        <v>5735.1</v>
      </c>
      <c r="P21" s="20">
        <v>6592.118522408676</v>
      </c>
      <c r="Q21" s="20">
        <v>5282.814080880561</v>
      </c>
      <c r="R21" s="20">
        <v>638.2</v>
      </c>
      <c r="S21" s="20">
        <v>594.7</v>
      </c>
      <c r="T21" s="20">
        <v>733.6</v>
      </c>
      <c r="U21" s="54">
        <v>442</v>
      </c>
      <c r="V21" s="20">
        <v>388</v>
      </c>
      <c r="W21" s="20">
        <v>709.8</v>
      </c>
      <c r="X21" s="20">
        <v>664.8</v>
      </c>
      <c r="Y21" s="20">
        <v>575</v>
      </c>
      <c r="Z21" s="20">
        <v>664.8</v>
      </c>
      <c r="AA21" s="20">
        <v>575</v>
      </c>
      <c r="AB21" s="20">
        <v>578.3</v>
      </c>
      <c r="AC21" s="20">
        <v>892.6</v>
      </c>
      <c r="AD21" s="20">
        <v>459.9188</v>
      </c>
      <c r="AE21" s="20">
        <v>719.5141</v>
      </c>
      <c r="AF21" s="55">
        <v>661.4452</v>
      </c>
      <c r="AG21" s="55">
        <v>412.2729</v>
      </c>
      <c r="AH21" s="20">
        <v>446.03478753774465</v>
      </c>
      <c r="AI21" s="55">
        <v>974.7819122678317</v>
      </c>
      <c r="AJ21" s="55">
        <v>2017.5540517946797</v>
      </c>
      <c r="AK21" s="55">
        <v>1844.4433292803049</v>
      </c>
      <c r="AL21" s="55">
        <v>2249.8</v>
      </c>
      <c r="AM21" s="55">
        <v>1631.15</v>
      </c>
      <c r="AN21" s="20">
        <v>1085.33</v>
      </c>
      <c r="AO21" s="20">
        <v>1061</v>
      </c>
      <c r="AP21" s="56">
        <v>1296.8</v>
      </c>
      <c r="AQ21" s="56">
        <v>1275.5</v>
      </c>
      <c r="AR21" s="20">
        <v>1493.1</v>
      </c>
      <c r="AS21" s="20">
        <v>1669.7</v>
      </c>
      <c r="AT21" s="20">
        <v>1542.7</v>
      </c>
      <c r="AU21" s="20">
        <v>1881.8</v>
      </c>
      <c r="AV21" s="20">
        <v>73.64397509999999</v>
      </c>
      <c r="AW21" s="20"/>
      <c r="AX21" s="20">
        <v>1408.359577366939</v>
      </c>
      <c r="AY21" s="20"/>
      <c r="AZ21" s="20">
        <v>1274.4288449408725</v>
      </c>
      <c r="BA21" s="20">
        <v>1342.809998743071</v>
      </c>
      <c r="BB21" s="19">
        <v>2640.4602068937597</v>
      </c>
    </row>
    <row r="22" spans="1:54" s="9" customFormat="1" ht="11.25" customHeight="1">
      <c r="A22" s="21" t="s">
        <v>10</v>
      </c>
      <c r="B22" s="16">
        <v>29.5</v>
      </c>
      <c r="C22" s="28">
        <v>73.7</v>
      </c>
      <c r="D22" s="16">
        <v>67.5</v>
      </c>
      <c r="E22" s="23">
        <v>73.1</v>
      </c>
      <c r="F22" s="24">
        <v>58.7</v>
      </c>
      <c r="G22" s="23">
        <v>145.9</v>
      </c>
      <c r="H22" s="23" t="e">
        <f>SUM(#REF!,#REF!,#REF!,#REF!)</f>
        <v>#REF!</v>
      </c>
      <c r="I22" s="23">
        <v>178.071</v>
      </c>
      <c r="J22" s="25">
        <v>236.20000000000005</v>
      </c>
      <c r="K22" s="25">
        <v>143.5</v>
      </c>
      <c r="L22" s="25">
        <v>172.24020000000002</v>
      </c>
      <c r="M22" s="20">
        <v>115.38280927599999</v>
      </c>
      <c r="N22" s="20">
        <v>170.3</v>
      </c>
      <c r="O22" s="20">
        <v>319.5</v>
      </c>
      <c r="P22" s="20">
        <v>202.1790785180203</v>
      </c>
      <c r="Q22" s="20">
        <v>115.38280927599999</v>
      </c>
      <c r="R22" s="20">
        <v>45.571</v>
      </c>
      <c r="S22" s="20">
        <v>69.8</v>
      </c>
      <c r="T22" s="20">
        <v>59.2</v>
      </c>
      <c r="U22" s="54">
        <v>74.4</v>
      </c>
      <c r="V22" s="20">
        <v>59.9</v>
      </c>
      <c r="W22" s="20">
        <v>42.7</v>
      </c>
      <c r="X22" s="20">
        <v>63.1</v>
      </c>
      <c r="Y22" s="20">
        <v>22.9</v>
      </c>
      <c r="Z22" s="20">
        <v>63.1</v>
      </c>
      <c r="AA22" s="20">
        <v>22.9</v>
      </c>
      <c r="AB22" s="20">
        <v>31.2</v>
      </c>
      <c r="AC22" s="20">
        <v>26.3</v>
      </c>
      <c r="AD22" s="20">
        <v>27.5584</v>
      </c>
      <c r="AE22" s="20">
        <v>70.1144</v>
      </c>
      <c r="AF22" s="55">
        <v>41.5585</v>
      </c>
      <c r="AG22" s="55">
        <v>33.0089</v>
      </c>
      <c r="AH22" s="20">
        <v>20.24833884</v>
      </c>
      <c r="AI22" s="55">
        <v>30.634643605999997</v>
      </c>
      <c r="AJ22" s="55">
        <v>31.52128375</v>
      </c>
      <c r="AK22" s="55">
        <v>32.97854308</v>
      </c>
      <c r="AL22" s="55">
        <v>24.92</v>
      </c>
      <c r="AM22" s="55">
        <v>39.55</v>
      </c>
      <c r="AN22" s="20">
        <v>59.38</v>
      </c>
      <c r="AO22" s="20">
        <v>46.5</v>
      </c>
      <c r="AP22" s="53">
        <v>27.1</v>
      </c>
      <c r="AQ22" s="53">
        <v>102.9</v>
      </c>
      <c r="AR22" s="20">
        <v>113.2</v>
      </c>
      <c r="AS22" s="20">
        <v>76.3</v>
      </c>
      <c r="AT22" s="20">
        <v>57.1</v>
      </c>
      <c r="AU22" s="20">
        <v>49.6</v>
      </c>
      <c r="AV22" s="20">
        <v>1759.4185224086762</v>
      </c>
      <c r="AW22" s="20"/>
      <c r="AX22" s="20">
        <v>39.06335881341894</v>
      </c>
      <c r="AY22" s="20" t="s">
        <v>46</v>
      </c>
      <c r="AZ22" s="20">
        <v>37.345764361619295</v>
      </c>
      <c r="BA22" s="20">
        <v>43.04436290442543</v>
      </c>
      <c r="BB22" s="19">
        <v>52.78917622119123</v>
      </c>
    </row>
    <row r="23" spans="1:54" s="9" customFormat="1" ht="11.25" customHeight="1">
      <c r="A23" s="21" t="s">
        <v>11</v>
      </c>
      <c r="B23" s="16">
        <v>89.9</v>
      </c>
      <c r="C23" s="28">
        <v>122.5</v>
      </c>
      <c r="D23" s="16">
        <v>96.3</v>
      </c>
      <c r="E23" s="23">
        <v>41.1</v>
      </c>
      <c r="F23" s="24">
        <v>174.7</v>
      </c>
      <c r="G23" s="23">
        <v>292.1</v>
      </c>
      <c r="H23" s="23" t="e">
        <f>SUM(#REF!,#REF!,#REF!,#REF!)</f>
        <v>#REF!</v>
      </c>
      <c r="I23" s="23">
        <v>398.191</v>
      </c>
      <c r="J23" s="25">
        <v>836.9</v>
      </c>
      <c r="K23" s="25">
        <v>545</v>
      </c>
      <c r="L23" s="25">
        <v>382.1667</v>
      </c>
      <c r="M23" s="20">
        <v>712.82332964</v>
      </c>
      <c r="N23" s="20">
        <v>499.74</v>
      </c>
      <c r="O23" s="20">
        <v>803.8</v>
      </c>
      <c r="P23" s="20">
        <v>1208.67361031</v>
      </c>
      <c r="Q23" s="20">
        <v>712.82332964</v>
      </c>
      <c r="R23" s="20">
        <v>125.401</v>
      </c>
      <c r="S23" s="20">
        <v>97.2</v>
      </c>
      <c r="T23" s="20">
        <v>298</v>
      </c>
      <c r="U23" s="54">
        <v>226.4</v>
      </c>
      <c r="V23" s="20">
        <v>170.4</v>
      </c>
      <c r="W23" s="20">
        <v>142.1</v>
      </c>
      <c r="X23" s="20">
        <v>133.4</v>
      </c>
      <c r="Y23" s="20">
        <v>181</v>
      </c>
      <c r="Z23" s="20">
        <v>133.8</v>
      </c>
      <c r="AA23" s="20">
        <v>181</v>
      </c>
      <c r="AB23" s="20">
        <v>150.3</v>
      </c>
      <c r="AC23" s="20">
        <v>79.9</v>
      </c>
      <c r="AD23" s="20">
        <v>89.3765</v>
      </c>
      <c r="AE23" s="20">
        <v>100.8179</v>
      </c>
      <c r="AF23" s="55">
        <v>116.2837</v>
      </c>
      <c r="AG23" s="55">
        <v>75.6886</v>
      </c>
      <c r="AH23" s="20">
        <v>130.98763324</v>
      </c>
      <c r="AI23" s="55">
        <v>182.61746854999998</v>
      </c>
      <c r="AJ23" s="55">
        <v>264.22278586</v>
      </c>
      <c r="AK23" s="55">
        <v>134.99544199000002</v>
      </c>
      <c r="AL23" s="55">
        <v>139.97</v>
      </c>
      <c r="AM23" s="55">
        <v>162.08</v>
      </c>
      <c r="AN23" s="20">
        <v>113.09</v>
      </c>
      <c r="AO23" s="20">
        <v>84.6</v>
      </c>
      <c r="AP23" s="53">
        <v>217.7</v>
      </c>
      <c r="AQ23" s="53">
        <v>207.3</v>
      </c>
      <c r="AR23" s="20">
        <v>140.4</v>
      </c>
      <c r="AS23" s="20">
        <v>238.4</v>
      </c>
      <c r="AT23" s="20">
        <v>394.7</v>
      </c>
      <c r="AU23" s="20">
        <v>353</v>
      </c>
      <c r="AV23" s="20">
        <v>56.479078518020295</v>
      </c>
      <c r="AW23" s="20"/>
      <c r="AX23" s="20">
        <v>223.18649678999998</v>
      </c>
      <c r="AY23" s="20"/>
      <c r="AZ23" s="20">
        <v>201.42640447000002</v>
      </c>
      <c r="BA23" s="20">
        <v>332.83590438</v>
      </c>
      <c r="BB23" s="19">
        <v>183.01329689999997</v>
      </c>
    </row>
    <row r="24" spans="1:54" s="9" customFormat="1" ht="11.25" customHeight="1">
      <c r="A24" s="21" t="s">
        <v>12</v>
      </c>
      <c r="B24" s="16">
        <v>36.2</v>
      </c>
      <c r="C24" s="28">
        <v>30.1</v>
      </c>
      <c r="D24" s="16">
        <v>7.6</v>
      </c>
      <c r="E24" s="23">
        <v>13.7</v>
      </c>
      <c r="F24" s="24">
        <v>14</v>
      </c>
      <c r="G24" s="23">
        <v>10.6</v>
      </c>
      <c r="H24" s="23" t="e">
        <f>SUM(#REF!,#REF!,#REF!,#REF!)</f>
        <v>#REF!</v>
      </c>
      <c r="I24" s="23">
        <v>12.288999999999998</v>
      </c>
      <c r="J24" s="25">
        <v>15.299999999999999</v>
      </c>
      <c r="K24" s="25">
        <v>13.5</v>
      </c>
      <c r="L24" s="25">
        <v>24.214100000000002</v>
      </c>
      <c r="M24" s="20">
        <v>21.79130796</v>
      </c>
      <c r="N24" s="20">
        <v>12.440000000000001</v>
      </c>
      <c r="O24" s="20">
        <v>13.7</v>
      </c>
      <c r="P24" s="20">
        <v>13.94390523</v>
      </c>
      <c r="Q24" s="20">
        <v>21.79130796</v>
      </c>
      <c r="R24" s="20">
        <v>3.457</v>
      </c>
      <c r="S24" s="20">
        <v>4.2</v>
      </c>
      <c r="T24" s="20">
        <v>2.4</v>
      </c>
      <c r="U24" s="54">
        <v>5.8</v>
      </c>
      <c r="V24" s="20">
        <v>3</v>
      </c>
      <c r="W24" s="20">
        <v>4.1</v>
      </c>
      <c r="X24" s="20">
        <v>3.9</v>
      </c>
      <c r="Y24" s="20">
        <v>4</v>
      </c>
      <c r="Z24" s="20">
        <v>3.9</v>
      </c>
      <c r="AA24" s="20">
        <v>4</v>
      </c>
      <c r="AB24" s="20">
        <v>3</v>
      </c>
      <c r="AC24" s="20">
        <v>2.6</v>
      </c>
      <c r="AD24" s="20">
        <v>11.7247</v>
      </c>
      <c r="AE24" s="20">
        <v>6.5263</v>
      </c>
      <c r="AF24" s="55">
        <v>2.9045</v>
      </c>
      <c r="AG24" s="55">
        <v>3.0586</v>
      </c>
      <c r="AH24" s="20">
        <v>8.363783739999999</v>
      </c>
      <c r="AI24" s="55">
        <v>4.54955</v>
      </c>
      <c r="AJ24" s="55">
        <v>4.68206508</v>
      </c>
      <c r="AK24" s="55">
        <v>4.19590914</v>
      </c>
      <c r="AL24" s="55">
        <v>2.78</v>
      </c>
      <c r="AM24" s="55">
        <v>2.74</v>
      </c>
      <c r="AN24" s="20">
        <v>3.62</v>
      </c>
      <c r="AO24" s="20">
        <v>3.3</v>
      </c>
      <c r="AP24" s="53">
        <v>1.8</v>
      </c>
      <c r="AQ24" s="53">
        <v>2.8</v>
      </c>
      <c r="AR24" s="20">
        <v>3.8</v>
      </c>
      <c r="AS24" s="20">
        <v>5.3</v>
      </c>
      <c r="AT24" s="20">
        <v>4.5</v>
      </c>
      <c r="AU24" s="20">
        <v>3.2</v>
      </c>
      <c r="AV24" s="20">
        <v>237.77361031</v>
      </c>
      <c r="AW24" s="20"/>
      <c r="AX24" s="20">
        <v>3.088226</v>
      </c>
      <c r="AY24" s="20"/>
      <c r="AZ24" s="20">
        <v>5.7698588</v>
      </c>
      <c r="BA24" s="20">
        <v>3.94457915</v>
      </c>
      <c r="BB24" s="19">
        <v>4.8178601400000005</v>
      </c>
    </row>
    <row r="25" spans="1:54" s="9" customFormat="1" ht="11.25" customHeight="1">
      <c r="A25" s="21" t="s">
        <v>39</v>
      </c>
      <c r="B25" s="16">
        <v>273.5</v>
      </c>
      <c r="C25" s="28">
        <v>351.5</v>
      </c>
      <c r="D25" s="16">
        <v>533.2</v>
      </c>
      <c r="E25" s="23">
        <v>1246.9</v>
      </c>
      <c r="F25" s="24">
        <v>1091.3</v>
      </c>
      <c r="G25" s="23">
        <v>1202</v>
      </c>
      <c r="H25" s="23" t="e">
        <f>SUM(#REF!,#REF!,#REF!,#REF!)</f>
        <v>#REF!</v>
      </c>
      <c r="I25" s="23">
        <v>1140.918</v>
      </c>
      <c r="J25" s="25">
        <v>1188.3</v>
      </c>
      <c r="K25" s="25">
        <v>458.4</v>
      </c>
      <c r="L25" s="25">
        <v>763.2508</v>
      </c>
      <c r="M25" s="20">
        <v>515.3006510559235</v>
      </c>
      <c r="N25" s="20">
        <v>391.83</v>
      </c>
      <c r="O25" s="20">
        <v>756.5999999999999</v>
      </c>
      <c r="P25" s="20">
        <v>1088.3203961899999</v>
      </c>
      <c r="Q25" s="20">
        <v>515.3006510559235</v>
      </c>
      <c r="R25" s="20">
        <v>315.2</v>
      </c>
      <c r="S25" s="20">
        <v>387</v>
      </c>
      <c r="T25" s="20">
        <v>350.2</v>
      </c>
      <c r="U25" s="54">
        <v>418.6</v>
      </c>
      <c r="V25" s="20">
        <v>217.4</v>
      </c>
      <c r="W25" s="20">
        <v>202.1</v>
      </c>
      <c r="X25" s="20">
        <v>47.7</v>
      </c>
      <c r="Y25" s="20">
        <v>72.6</v>
      </c>
      <c r="Z25" s="20">
        <v>47.7</v>
      </c>
      <c r="AA25" s="20">
        <v>72.6</v>
      </c>
      <c r="AB25" s="20">
        <v>41.9</v>
      </c>
      <c r="AC25" s="20">
        <v>296.2</v>
      </c>
      <c r="AD25" s="20">
        <v>209.2449</v>
      </c>
      <c r="AE25" s="20">
        <v>123.1482</v>
      </c>
      <c r="AF25" s="55">
        <v>236.189</v>
      </c>
      <c r="AG25" s="55">
        <v>194.6687</v>
      </c>
      <c r="AH25" s="20">
        <v>39.85491010259799</v>
      </c>
      <c r="AI25" s="55">
        <v>107.62744231744882</v>
      </c>
      <c r="AJ25" s="55">
        <v>145.1205490175892</v>
      </c>
      <c r="AK25" s="55">
        <v>222.6977496182875</v>
      </c>
      <c r="AL25" s="55">
        <v>184.1</v>
      </c>
      <c r="AM25" s="55">
        <v>117.46</v>
      </c>
      <c r="AN25" s="20">
        <v>53.33</v>
      </c>
      <c r="AO25" s="20">
        <v>36.9</v>
      </c>
      <c r="AP25" s="53">
        <v>84.8</v>
      </c>
      <c r="AQ25" s="53">
        <v>166.1</v>
      </c>
      <c r="AR25" s="20">
        <v>267.2</v>
      </c>
      <c r="AS25" s="20">
        <v>238.5</v>
      </c>
      <c r="AT25" s="20">
        <v>334.2</v>
      </c>
      <c r="AU25" s="20">
        <v>215.6</v>
      </c>
      <c r="AV25" s="20">
        <v>3.14390523</v>
      </c>
      <c r="AW25" s="20" t="s">
        <v>46</v>
      </c>
      <c r="AX25" s="20">
        <v>441.36530202999995</v>
      </c>
      <c r="AY25" s="20"/>
      <c r="AZ25" s="20">
        <v>128.89248462</v>
      </c>
      <c r="BA25" s="20">
        <v>145.1248186179413</v>
      </c>
      <c r="BB25" s="19">
        <v>192.35380682</v>
      </c>
    </row>
    <row r="26" spans="1:54" s="9" customFormat="1" ht="11.25" customHeight="1">
      <c r="A26" s="21" t="s">
        <v>13</v>
      </c>
      <c r="B26" s="16">
        <v>1.4</v>
      </c>
      <c r="C26" s="28">
        <v>2.2262430458021853</v>
      </c>
      <c r="D26" s="16">
        <v>0.1</v>
      </c>
      <c r="E26" s="23">
        <v>1.7</v>
      </c>
      <c r="F26" s="24">
        <v>1.2</v>
      </c>
      <c r="G26" s="23">
        <v>1</v>
      </c>
      <c r="H26" s="23" t="e">
        <f>SUM(#REF!,#REF!,#REF!,#REF!)</f>
        <v>#REF!</v>
      </c>
      <c r="I26" s="23">
        <v>0.2</v>
      </c>
      <c r="J26" s="25">
        <v>2.21</v>
      </c>
      <c r="K26" s="25">
        <v>2.65</v>
      </c>
      <c r="L26" s="25">
        <v>3.2936000000000005</v>
      </c>
      <c r="M26" s="20">
        <v>1.27382833</v>
      </c>
      <c r="N26" s="20">
        <v>0</v>
      </c>
      <c r="O26" s="20">
        <v>0.5</v>
      </c>
      <c r="P26" s="20">
        <v>0.3</v>
      </c>
      <c r="Q26" s="20">
        <v>1.27382833</v>
      </c>
      <c r="R26" s="20">
        <v>0</v>
      </c>
      <c r="S26" s="20">
        <v>0.1</v>
      </c>
      <c r="T26" s="20">
        <v>0.1</v>
      </c>
      <c r="U26" s="54">
        <v>1.61</v>
      </c>
      <c r="V26" s="20">
        <v>0.5</v>
      </c>
      <c r="W26" s="20">
        <v>0</v>
      </c>
      <c r="X26" s="20">
        <v>0.7</v>
      </c>
      <c r="Y26" s="20">
        <v>1.05</v>
      </c>
      <c r="Z26" s="20">
        <v>0.7</v>
      </c>
      <c r="AA26" s="20">
        <v>1.05</v>
      </c>
      <c r="AB26" s="20">
        <v>0.2</v>
      </c>
      <c r="AC26" s="20">
        <v>0.7</v>
      </c>
      <c r="AD26" s="20">
        <v>1.374</v>
      </c>
      <c r="AE26" s="20">
        <v>0.7681</v>
      </c>
      <c r="AF26" s="55">
        <v>0.6089</v>
      </c>
      <c r="AG26" s="55">
        <v>0.5426</v>
      </c>
      <c r="AH26" s="20">
        <v>0.17338777</v>
      </c>
      <c r="AI26" s="55">
        <v>0</v>
      </c>
      <c r="AJ26" s="55">
        <v>0.8684885600000001</v>
      </c>
      <c r="AK26" s="55">
        <v>0.231952</v>
      </c>
      <c r="AL26" s="55">
        <v>0</v>
      </c>
      <c r="AM26" s="55">
        <v>0</v>
      </c>
      <c r="AN26" s="20">
        <v>0</v>
      </c>
      <c r="AO26" s="20">
        <v>0</v>
      </c>
      <c r="AP26" s="20">
        <v>0</v>
      </c>
      <c r="AQ26" s="20">
        <v>0</v>
      </c>
      <c r="AR26" s="20">
        <v>0</v>
      </c>
      <c r="AS26" s="20">
        <v>0.5</v>
      </c>
      <c r="AT26" s="20">
        <v>0</v>
      </c>
      <c r="AU26" s="20">
        <v>0</v>
      </c>
      <c r="AV26" s="20">
        <v>97.92039619000002</v>
      </c>
      <c r="AW26" s="20"/>
      <c r="AX26" s="20">
        <v>0.258984</v>
      </c>
      <c r="AY26" s="20"/>
      <c r="AZ26" s="20">
        <v>0</v>
      </c>
      <c r="BA26" s="20">
        <v>0.20371</v>
      </c>
      <c r="BB26" s="19">
        <v>0</v>
      </c>
    </row>
    <row r="27" spans="1:54" s="9" customFormat="1" ht="11.25" customHeight="1">
      <c r="A27" s="21" t="s">
        <v>25</v>
      </c>
      <c r="B27" s="16">
        <v>1.3</v>
      </c>
      <c r="C27" s="28">
        <v>0.10026054519551143</v>
      </c>
      <c r="D27" s="16">
        <v>4.4</v>
      </c>
      <c r="E27" s="23">
        <v>6.5</v>
      </c>
      <c r="F27" s="24">
        <v>7.7</v>
      </c>
      <c r="G27" s="23">
        <v>8</v>
      </c>
      <c r="H27" s="23" t="e">
        <f>SUM(#REF!,#REF!,#REF!,#REF!)</f>
        <v>#REF!</v>
      </c>
      <c r="I27" s="23">
        <v>9.182</v>
      </c>
      <c r="J27" s="25">
        <v>22.5</v>
      </c>
      <c r="K27" s="25">
        <v>12.600000000000001</v>
      </c>
      <c r="L27" s="25">
        <v>15.196900000000001</v>
      </c>
      <c r="M27" s="20">
        <v>14.649276</v>
      </c>
      <c r="N27" s="20">
        <v>5.4</v>
      </c>
      <c r="O27" s="20">
        <v>11</v>
      </c>
      <c r="P27" s="20">
        <v>13.976512</v>
      </c>
      <c r="Q27" s="20">
        <v>14.649276</v>
      </c>
      <c r="R27" s="20">
        <v>2.707</v>
      </c>
      <c r="S27" s="20">
        <v>2.2</v>
      </c>
      <c r="T27" s="20">
        <v>3.4</v>
      </c>
      <c r="U27" s="54">
        <v>5.9</v>
      </c>
      <c r="V27" s="20">
        <v>7.2</v>
      </c>
      <c r="W27" s="20">
        <v>6</v>
      </c>
      <c r="X27" s="20">
        <v>2</v>
      </c>
      <c r="Y27" s="20">
        <v>2.9</v>
      </c>
      <c r="Z27" s="20">
        <v>2</v>
      </c>
      <c r="AA27" s="20">
        <v>2.9</v>
      </c>
      <c r="AB27" s="20">
        <v>4</v>
      </c>
      <c r="AC27" s="20">
        <v>3.7</v>
      </c>
      <c r="AD27" s="20">
        <v>4.8883</v>
      </c>
      <c r="AE27" s="20">
        <v>3.1457</v>
      </c>
      <c r="AF27" s="55">
        <v>2.8282</v>
      </c>
      <c r="AG27" s="55">
        <v>4.3347</v>
      </c>
      <c r="AH27" s="20">
        <v>2.84188</v>
      </c>
      <c r="AI27" s="55">
        <v>1.116768</v>
      </c>
      <c r="AJ27" s="55">
        <v>4.498825</v>
      </c>
      <c r="AK27" s="55">
        <v>6.191803</v>
      </c>
      <c r="AL27" s="55">
        <v>2.48</v>
      </c>
      <c r="AM27" s="55">
        <v>1.69</v>
      </c>
      <c r="AN27" s="20">
        <v>0.42</v>
      </c>
      <c r="AO27" s="20">
        <v>0.8</v>
      </c>
      <c r="AP27" s="20">
        <v>1</v>
      </c>
      <c r="AQ27" s="20">
        <v>3.9</v>
      </c>
      <c r="AR27" s="20">
        <v>2.7</v>
      </c>
      <c r="AS27" s="20">
        <v>3.4</v>
      </c>
      <c r="AT27" s="20">
        <v>3.4</v>
      </c>
      <c r="AU27" s="20">
        <v>5.2</v>
      </c>
      <c r="AV27" s="20">
        <v>0</v>
      </c>
      <c r="AW27" s="20"/>
      <c r="AX27" s="20">
        <v>1.893557</v>
      </c>
      <c r="AY27" s="20"/>
      <c r="AZ27" s="20">
        <v>0.11962</v>
      </c>
      <c r="BA27" s="20">
        <v>0.120382</v>
      </c>
      <c r="BB27" s="19">
        <v>1.169492</v>
      </c>
    </row>
    <row r="28" spans="1:54" s="9" customFormat="1" ht="11.25" customHeight="1">
      <c r="A28" s="21" t="s">
        <v>44</v>
      </c>
      <c r="B28" s="16">
        <v>163.5</v>
      </c>
      <c r="C28" s="28">
        <v>187.2</v>
      </c>
      <c r="D28" s="16">
        <v>106.8</v>
      </c>
      <c r="E28" s="23">
        <v>76.6</v>
      </c>
      <c r="F28" s="24">
        <v>221.3</v>
      </c>
      <c r="G28" s="23">
        <v>230</v>
      </c>
      <c r="H28" s="23" t="e">
        <f>SUM(#REF!,#REF!,#REF!,#REF!)</f>
        <v>#REF!</v>
      </c>
      <c r="I28" s="23">
        <v>307.31800000000004</v>
      </c>
      <c r="J28" s="25">
        <v>146.9</v>
      </c>
      <c r="K28" s="25">
        <v>240.39999999999998</v>
      </c>
      <c r="L28" s="25">
        <v>73.6049</v>
      </c>
      <c r="M28" s="20">
        <v>1618.6197626534167</v>
      </c>
      <c r="N28" s="20">
        <v>1892.94</v>
      </c>
      <c r="O28" s="20">
        <v>2980.1</v>
      </c>
      <c r="P28" s="20">
        <v>3694.6606145886735</v>
      </c>
      <c r="Q28" s="20">
        <v>1618.6197626534167</v>
      </c>
      <c r="R28" s="20">
        <v>122.473</v>
      </c>
      <c r="S28" s="20">
        <v>40.3</v>
      </c>
      <c r="T28" s="20">
        <v>38.4</v>
      </c>
      <c r="U28" s="54">
        <v>39.1</v>
      </c>
      <c r="V28" s="20">
        <v>40.7</v>
      </c>
      <c r="W28" s="20">
        <v>28.7</v>
      </c>
      <c r="X28" s="20">
        <v>16.6</v>
      </c>
      <c r="Y28" s="20">
        <v>180.7</v>
      </c>
      <c r="Z28" s="20">
        <v>16.6</v>
      </c>
      <c r="AA28" s="20">
        <v>180.7</v>
      </c>
      <c r="AB28" s="20">
        <v>12.7</v>
      </c>
      <c r="AC28" s="20">
        <v>30.4</v>
      </c>
      <c r="AD28" s="20">
        <v>21.5996</v>
      </c>
      <c r="AE28" s="20">
        <v>22.3748</v>
      </c>
      <c r="AF28" s="55">
        <v>18.7144</v>
      </c>
      <c r="AG28" s="55">
        <v>10.9161</v>
      </c>
      <c r="AH28" s="20">
        <v>10.1217813</v>
      </c>
      <c r="AI28" s="55">
        <v>484.09304073</v>
      </c>
      <c r="AJ28" s="55">
        <v>584.3239575534167</v>
      </c>
      <c r="AK28" s="55">
        <v>540.08098307</v>
      </c>
      <c r="AL28" s="55">
        <v>398.57</v>
      </c>
      <c r="AM28" s="55">
        <v>496.83</v>
      </c>
      <c r="AN28" s="20">
        <v>481.15</v>
      </c>
      <c r="AO28" s="20">
        <v>516.4</v>
      </c>
      <c r="AP28" s="53">
        <v>512.7</v>
      </c>
      <c r="AQ28" s="53">
        <v>725.7</v>
      </c>
      <c r="AR28" s="20">
        <v>833.3</v>
      </c>
      <c r="AS28" s="20">
        <v>908.4</v>
      </c>
      <c r="AT28" s="20">
        <v>851.2</v>
      </c>
      <c r="AU28" s="20">
        <v>752.7</v>
      </c>
      <c r="AV28" s="20">
        <v>3.476512</v>
      </c>
      <c r="AW28" s="20" t="s">
        <v>46</v>
      </c>
      <c r="AX28" s="20">
        <v>1172.0600555052174</v>
      </c>
      <c r="AY28" s="20" t="s">
        <v>46</v>
      </c>
      <c r="AZ28" s="20">
        <v>889.0342805439151</v>
      </c>
      <c r="BA28" s="20">
        <v>934.142733567661</v>
      </c>
      <c r="BB28" s="19">
        <v>1310.1617643349139</v>
      </c>
    </row>
    <row r="29" spans="1:54" s="9" customFormat="1" ht="11.25" customHeight="1">
      <c r="A29" s="21" t="s">
        <v>14</v>
      </c>
      <c r="B29" s="16">
        <v>49</v>
      </c>
      <c r="C29" s="28">
        <v>61.3</v>
      </c>
      <c r="D29" s="16">
        <v>27.9</v>
      </c>
      <c r="E29" s="23">
        <v>82.2</v>
      </c>
      <c r="F29" s="24">
        <v>259.9</v>
      </c>
      <c r="G29" s="23">
        <v>423.7</v>
      </c>
      <c r="H29" s="23" t="e">
        <f>SUM(#REF!,#REF!,#REF!,#REF!)</f>
        <v>#REF!</v>
      </c>
      <c r="I29" s="23">
        <v>317.847</v>
      </c>
      <c r="J29" s="25">
        <v>253.10000000000002</v>
      </c>
      <c r="K29" s="25">
        <v>222.79999999999998</v>
      </c>
      <c r="L29" s="25">
        <v>181.8902</v>
      </c>
      <c r="M29" s="20">
        <v>172.72667994000003</v>
      </c>
      <c r="N29" s="20">
        <v>190.93</v>
      </c>
      <c r="O29" s="20">
        <v>326.1</v>
      </c>
      <c r="P29" s="20">
        <v>399.89132968999996</v>
      </c>
      <c r="Q29" s="20">
        <v>172.72667994000003</v>
      </c>
      <c r="R29" s="20">
        <v>73.1</v>
      </c>
      <c r="S29" s="20">
        <v>89.5</v>
      </c>
      <c r="T29" s="20">
        <v>95</v>
      </c>
      <c r="U29" s="54">
        <v>26.5</v>
      </c>
      <c r="V29" s="20">
        <v>55.9</v>
      </c>
      <c r="W29" s="20">
        <v>75.7</v>
      </c>
      <c r="X29" s="20">
        <v>53.9</v>
      </c>
      <c r="Y29" s="20">
        <v>52.8</v>
      </c>
      <c r="Z29" s="20">
        <v>53.9</v>
      </c>
      <c r="AA29" s="20">
        <v>52.8</v>
      </c>
      <c r="AB29" s="20">
        <v>60.1</v>
      </c>
      <c r="AC29" s="20">
        <v>56</v>
      </c>
      <c r="AD29" s="20">
        <v>54.4326</v>
      </c>
      <c r="AE29" s="20">
        <v>61.7369</v>
      </c>
      <c r="AF29" s="55">
        <v>48.4271</v>
      </c>
      <c r="AG29" s="55">
        <v>17.2936</v>
      </c>
      <c r="AH29" s="20">
        <v>43.85432361</v>
      </c>
      <c r="AI29" s="55">
        <v>42.96233113</v>
      </c>
      <c r="AJ29" s="55">
        <v>47.26959255</v>
      </c>
      <c r="AK29" s="55">
        <v>38.64043265000001</v>
      </c>
      <c r="AL29" s="55">
        <v>50.12</v>
      </c>
      <c r="AM29" s="55">
        <v>60.19</v>
      </c>
      <c r="AN29" s="20">
        <v>38.84</v>
      </c>
      <c r="AO29" s="20">
        <v>41.8</v>
      </c>
      <c r="AP29" s="20">
        <v>39.6</v>
      </c>
      <c r="AQ29" s="20">
        <v>92.8</v>
      </c>
      <c r="AR29" s="20">
        <v>82.8</v>
      </c>
      <c r="AS29" s="20">
        <v>110.9</v>
      </c>
      <c r="AT29" s="20">
        <v>84.1</v>
      </c>
      <c r="AU29" s="20">
        <v>108.1</v>
      </c>
      <c r="AV29" s="20">
        <v>919.0606145886732</v>
      </c>
      <c r="AW29" s="20"/>
      <c r="AX29" s="20">
        <v>117.19760497</v>
      </c>
      <c r="AY29" s="20"/>
      <c r="AZ29" s="20">
        <v>63.787900349999994</v>
      </c>
      <c r="BA29" s="20">
        <v>91.39326497</v>
      </c>
      <c r="BB29" s="19">
        <v>49.90631491</v>
      </c>
    </row>
    <row r="30" spans="1:54" s="9" customFormat="1" ht="11.25" customHeight="1">
      <c r="A30" s="21" t="s">
        <v>15</v>
      </c>
      <c r="B30" s="16">
        <v>3.1</v>
      </c>
      <c r="C30" s="28">
        <v>3</v>
      </c>
      <c r="D30" s="16">
        <v>0.6</v>
      </c>
      <c r="E30" s="23">
        <v>2</v>
      </c>
      <c r="F30" s="24">
        <v>8.1</v>
      </c>
      <c r="G30" s="23">
        <v>8.7</v>
      </c>
      <c r="H30" s="23" t="e">
        <f>SUM(#REF!,#REF!,#REF!,#REF!)</f>
        <v>#REF!</v>
      </c>
      <c r="I30" s="23">
        <v>6.756</v>
      </c>
      <c r="J30" s="25">
        <v>10.2</v>
      </c>
      <c r="K30" s="25">
        <v>2.6</v>
      </c>
      <c r="L30" s="25">
        <v>7.768600000000001</v>
      </c>
      <c r="M30" s="20">
        <v>4.251391</v>
      </c>
      <c r="N30" s="20">
        <v>2.0300000000000002</v>
      </c>
      <c r="O30" s="20">
        <v>0.8999999999999999</v>
      </c>
      <c r="P30" s="20">
        <v>5.3849294</v>
      </c>
      <c r="Q30" s="20">
        <v>4.251391</v>
      </c>
      <c r="R30" s="20">
        <v>3.605</v>
      </c>
      <c r="S30" s="20">
        <v>0</v>
      </c>
      <c r="T30" s="20">
        <v>1.8</v>
      </c>
      <c r="U30" s="54">
        <v>3.1</v>
      </c>
      <c r="V30" s="20">
        <v>2.8</v>
      </c>
      <c r="W30" s="20">
        <v>2.5</v>
      </c>
      <c r="X30" s="20">
        <v>0.7</v>
      </c>
      <c r="Y30" s="20">
        <v>0.5</v>
      </c>
      <c r="Z30" s="20">
        <v>0.7</v>
      </c>
      <c r="AA30" s="20">
        <v>0.5</v>
      </c>
      <c r="AB30" s="20">
        <v>0.5</v>
      </c>
      <c r="AC30" s="20">
        <v>0.9</v>
      </c>
      <c r="AD30" s="20">
        <v>0.7583</v>
      </c>
      <c r="AE30" s="20">
        <v>2.5971</v>
      </c>
      <c r="AF30" s="55">
        <v>1.4977</v>
      </c>
      <c r="AG30" s="55">
        <v>2.9155</v>
      </c>
      <c r="AH30" s="20">
        <v>1.161353</v>
      </c>
      <c r="AI30" s="55">
        <v>2.198408</v>
      </c>
      <c r="AJ30" s="55">
        <v>0.548207</v>
      </c>
      <c r="AK30" s="55">
        <v>0.343423</v>
      </c>
      <c r="AL30" s="55">
        <v>0.97</v>
      </c>
      <c r="AM30" s="55">
        <v>0.78</v>
      </c>
      <c r="AN30" s="20">
        <v>0.12</v>
      </c>
      <c r="AO30" s="20">
        <v>0.2</v>
      </c>
      <c r="AP30" s="20">
        <v>0.2</v>
      </c>
      <c r="AQ30" s="20">
        <v>0</v>
      </c>
      <c r="AR30" s="20">
        <v>0</v>
      </c>
      <c r="AS30" s="20">
        <v>0.7</v>
      </c>
      <c r="AT30" s="20">
        <v>1.3</v>
      </c>
      <c r="AU30" s="20">
        <v>1.8</v>
      </c>
      <c r="AV30" s="20">
        <v>90.49132969</v>
      </c>
      <c r="AW30" s="20"/>
      <c r="AX30" s="20">
        <v>1.3</v>
      </c>
      <c r="AY30" s="20"/>
      <c r="AZ30" s="20">
        <v>1.8295953999999999</v>
      </c>
      <c r="BA30" s="20">
        <v>0.378119</v>
      </c>
      <c r="BB30" s="19">
        <v>0.94869</v>
      </c>
    </row>
    <row r="31" spans="1:54" s="9" customFormat="1" ht="11.25" customHeight="1">
      <c r="A31" s="21" t="s">
        <v>40</v>
      </c>
      <c r="B31" s="16">
        <v>420.9</v>
      </c>
      <c r="C31" s="28">
        <v>504.9</v>
      </c>
      <c r="D31" s="16">
        <v>754</v>
      </c>
      <c r="E31" s="23">
        <v>562.2</v>
      </c>
      <c r="F31" s="24">
        <v>355.1</v>
      </c>
      <c r="G31" s="23">
        <v>728.7</v>
      </c>
      <c r="H31" s="23" t="e">
        <f>SUM(#REF!,#REF!,#REF!,#REF!)</f>
        <v>#REF!</v>
      </c>
      <c r="I31" s="23">
        <v>579.798</v>
      </c>
      <c r="J31" s="25">
        <v>401.4</v>
      </c>
      <c r="K31" s="25">
        <v>170</v>
      </c>
      <c r="L31" s="25">
        <v>411.8412</v>
      </c>
      <c r="M31" s="20">
        <v>384.5224273495313</v>
      </c>
      <c r="N31" s="20">
        <v>232.83</v>
      </c>
      <c r="O31" s="20">
        <v>344.5</v>
      </c>
      <c r="P31" s="20">
        <v>415.4560174145398</v>
      </c>
      <c r="Q31" s="20">
        <v>384.5224273495313</v>
      </c>
      <c r="R31" s="20">
        <v>133.499</v>
      </c>
      <c r="S31" s="20">
        <v>20.6</v>
      </c>
      <c r="T31" s="20">
        <v>249.1</v>
      </c>
      <c r="U31" s="54">
        <v>132.8</v>
      </c>
      <c r="V31" s="20">
        <v>13.5</v>
      </c>
      <c r="W31" s="20">
        <v>6</v>
      </c>
      <c r="X31" s="20">
        <v>15.9</v>
      </c>
      <c r="Y31" s="20">
        <v>94.6</v>
      </c>
      <c r="Z31" s="20">
        <v>15.9</v>
      </c>
      <c r="AA31" s="20">
        <v>94.6</v>
      </c>
      <c r="AB31" s="20">
        <v>33.2</v>
      </c>
      <c r="AC31" s="20">
        <v>26.3</v>
      </c>
      <c r="AD31" s="20">
        <v>160.622</v>
      </c>
      <c r="AE31" s="20">
        <v>112.5466</v>
      </c>
      <c r="AF31" s="55">
        <v>83.5719</v>
      </c>
      <c r="AG31" s="55">
        <v>55.1007</v>
      </c>
      <c r="AH31" s="20">
        <v>82.44926188279817</v>
      </c>
      <c r="AI31" s="55">
        <v>116.27045981214974</v>
      </c>
      <c r="AJ31" s="55">
        <v>104.16814342674655</v>
      </c>
      <c r="AK31" s="55">
        <v>81.63456222783682</v>
      </c>
      <c r="AL31" s="55">
        <v>91.52</v>
      </c>
      <c r="AM31" s="55">
        <v>94.79</v>
      </c>
      <c r="AN31" s="20">
        <v>4.75</v>
      </c>
      <c r="AO31" s="20">
        <v>41.8</v>
      </c>
      <c r="AP31" s="53">
        <v>10.8</v>
      </c>
      <c r="AQ31" s="53">
        <v>96</v>
      </c>
      <c r="AR31" s="20">
        <v>105.5</v>
      </c>
      <c r="AS31" s="20">
        <v>132.2</v>
      </c>
      <c r="AT31" s="20">
        <v>98.6</v>
      </c>
      <c r="AU31" s="20">
        <v>172.2</v>
      </c>
      <c r="AV31" s="20">
        <v>0.9849294000000001</v>
      </c>
      <c r="AW31" s="20"/>
      <c r="AX31" s="20">
        <v>137.35852123446907</v>
      </c>
      <c r="AY31" s="20"/>
      <c r="AZ31" s="20">
        <v>209.66270009652345</v>
      </c>
      <c r="BA31" s="20">
        <v>108.21240981536988</v>
      </c>
      <c r="BB31" s="19">
        <v>188.95651093202753</v>
      </c>
    </row>
    <row r="32" spans="1:54" s="9" customFormat="1" ht="11.25" customHeight="1">
      <c r="A32" s="21" t="s">
        <v>58</v>
      </c>
      <c r="B32" s="16">
        <v>0.2</v>
      </c>
      <c r="C32" s="29">
        <v>0</v>
      </c>
      <c r="D32" s="16">
        <v>0</v>
      </c>
      <c r="E32" s="23">
        <v>0</v>
      </c>
      <c r="F32" s="24">
        <v>0.1</v>
      </c>
      <c r="G32" s="23">
        <v>1</v>
      </c>
      <c r="H32" s="23" t="e">
        <f>SUM(#REF!,#REF!,#REF!,#REF!)</f>
        <v>#REF!</v>
      </c>
      <c r="I32" s="23">
        <v>0</v>
      </c>
      <c r="J32" s="25">
        <v>31</v>
      </c>
      <c r="K32" s="25">
        <v>3.9</v>
      </c>
      <c r="L32" s="25">
        <v>26.964199999999998</v>
      </c>
      <c r="M32" s="20">
        <v>5.163078954</v>
      </c>
      <c r="N32" s="20">
        <v>0.17</v>
      </c>
      <c r="O32" s="20">
        <v>0</v>
      </c>
      <c r="P32" s="20">
        <v>138.63972707999997</v>
      </c>
      <c r="Q32" s="20">
        <v>5.163078954</v>
      </c>
      <c r="R32" s="20">
        <v>0</v>
      </c>
      <c r="S32" s="20">
        <v>0</v>
      </c>
      <c r="T32" s="20">
        <v>0</v>
      </c>
      <c r="U32" s="54">
        <v>2.7</v>
      </c>
      <c r="V32" s="20">
        <v>6.6</v>
      </c>
      <c r="W32" s="20">
        <v>21.7</v>
      </c>
      <c r="X32" s="20">
        <v>0</v>
      </c>
      <c r="Y32" s="20">
        <v>3.9</v>
      </c>
      <c r="Z32" s="20">
        <v>0</v>
      </c>
      <c r="AA32" s="20">
        <v>3.9</v>
      </c>
      <c r="AB32" s="20">
        <v>0</v>
      </c>
      <c r="AC32" s="20">
        <v>0</v>
      </c>
      <c r="AD32" s="20">
        <v>0</v>
      </c>
      <c r="AE32" s="20">
        <v>26.1148</v>
      </c>
      <c r="AF32" s="55">
        <v>0</v>
      </c>
      <c r="AG32" s="55">
        <v>0.8494</v>
      </c>
      <c r="AH32" s="20">
        <v>0.90377752</v>
      </c>
      <c r="AI32" s="55">
        <v>0.76809865</v>
      </c>
      <c r="AJ32" s="55">
        <v>2.6552559440000003</v>
      </c>
      <c r="AK32" s="55">
        <v>0.83594684</v>
      </c>
      <c r="AL32" s="55">
        <v>0</v>
      </c>
      <c r="AM32" s="55">
        <v>0</v>
      </c>
      <c r="AN32" s="20">
        <v>0</v>
      </c>
      <c r="AO32" s="20">
        <v>0.2</v>
      </c>
      <c r="AP32" s="20">
        <v>0</v>
      </c>
      <c r="AQ32" s="20">
        <v>0</v>
      </c>
      <c r="AR32" s="20">
        <v>0</v>
      </c>
      <c r="AS32" s="20">
        <v>0</v>
      </c>
      <c r="AT32" s="20">
        <v>0</v>
      </c>
      <c r="AU32" s="20">
        <v>0</v>
      </c>
      <c r="AV32" s="20">
        <v>7.256017414539877</v>
      </c>
      <c r="AW32" s="20"/>
      <c r="AX32" s="20">
        <v>0</v>
      </c>
      <c r="AY32" s="20"/>
      <c r="AZ32" s="20">
        <v>0</v>
      </c>
      <c r="BA32" s="20">
        <v>0</v>
      </c>
      <c r="BB32" s="19">
        <v>2.780087</v>
      </c>
    </row>
    <row r="33" spans="1:54" s="9" customFormat="1" ht="11.25" customHeight="1">
      <c r="A33" s="21" t="s">
        <v>45</v>
      </c>
      <c r="B33" s="16">
        <v>12.2</v>
      </c>
      <c r="C33" s="28">
        <v>20.3</v>
      </c>
      <c r="D33" s="16">
        <v>10.9</v>
      </c>
      <c r="E33" s="23">
        <v>11.5</v>
      </c>
      <c r="F33" s="24">
        <v>23.4</v>
      </c>
      <c r="G33" s="23">
        <v>115.4</v>
      </c>
      <c r="H33" s="23" t="e">
        <f>SUM(#REF!,#REF!,#REF!,#REF!)</f>
        <v>#REF!</v>
      </c>
      <c r="I33" s="23">
        <v>19.8</v>
      </c>
      <c r="J33" s="25">
        <v>34.8</v>
      </c>
      <c r="K33" s="25">
        <v>37.1</v>
      </c>
      <c r="L33" s="25">
        <v>22.3091</v>
      </c>
      <c r="M33" s="20">
        <v>999.4668237458839</v>
      </c>
      <c r="N33" s="20">
        <v>2120.55</v>
      </c>
      <c r="O33" s="20">
        <v>1613.8999999999999</v>
      </c>
      <c r="P33" s="20">
        <v>2403.4765867263677</v>
      </c>
      <c r="Q33" s="20">
        <v>999.4668237458839</v>
      </c>
      <c r="R33" s="20">
        <v>10</v>
      </c>
      <c r="S33" s="20">
        <v>2.3</v>
      </c>
      <c r="T33" s="20">
        <v>11.2</v>
      </c>
      <c r="U33" s="54">
        <v>10.4</v>
      </c>
      <c r="V33" s="20">
        <v>5.4</v>
      </c>
      <c r="W33" s="20">
        <v>7.8</v>
      </c>
      <c r="X33" s="20">
        <v>8.8</v>
      </c>
      <c r="Y33" s="20">
        <v>9.5</v>
      </c>
      <c r="Z33" s="20">
        <v>8.8</v>
      </c>
      <c r="AA33" s="20">
        <v>9.5</v>
      </c>
      <c r="AB33" s="20">
        <v>12.8</v>
      </c>
      <c r="AC33" s="20">
        <v>6</v>
      </c>
      <c r="AD33" s="20">
        <v>3.9351</v>
      </c>
      <c r="AE33" s="20">
        <v>2.6893</v>
      </c>
      <c r="AF33" s="55">
        <v>8.5144</v>
      </c>
      <c r="AG33" s="55">
        <v>7.1703</v>
      </c>
      <c r="AH33" s="20">
        <v>13.792207724401239</v>
      </c>
      <c r="AI33" s="55">
        <v>109.60999998034039</v>
      </c>
      <c r="AJ33" s="55">
        <v>422.10721769276296</v>
      </c>
      <c r="AK33" s="55">
        <v>453.9573983483792</v>
      </c>
      <c r="AL33" s="55">
        <v>530.07</v>
      </c>
      <c r="AM33" s="55">
        <v>563.21</v>
      </c>
      <c r="AN33" s="20">
        <v>489.51</v>
      </c>
      <c r="AO33" s="20">
        <v>537.8</v>
      </c>
      <c r="AP33" s="53">
        <v>421.4</v>
      </c>
      <c r="AQ33" s="53">
        <v>339.5</v>
      </c>
      <c r="AR33" s="20">
        <v>406.7</v>
      </c>
      <c r="AS33" s="20">
        <v>446.3</v>
      </c>
      <c r="AT33" s="20">
        <v>439.3</v>
      </c>
      <c r="AU33" s="20">
        <v>699.1</v>
      </c>
      <c r="AV33" s="20">
        <v>138.63972707999997</v>
      </c>
      <c r="AW33" s="20"/>
      <c r="AX33" s="20">
        <v>588.1931935777328</v>
      </c>
      <c r="AY33" s="20" t="s">
        <v>46</v>
      </c>
      <c r="AZ33" s="20">
        <v>735.7244672370815</v>
      </c>
      <c r="BA33" s="20">
        <v>271.58450365441627</v>
      </c>
      <c r="BB33" s="19">
        <v>601.2205536317817</v>
      </c>
    </row>
    <row r="34" spans="1:54" s="9" customFormat="1" ht="11.25" customHeight="1">
      <c r="A34" s="21" t="s">
        <v>59</v>
      </c>
      <c r="B34" s="16">
        <v>212</v>
      </c>
      <c r="C34" s="28">
        <v>181.2</v>
      </c>
      <c r="D34" s="16">
        <v>146.2</v>
      </c>
      <c r="E34" s="23">
        <v>142.7</v>
      </c>
      <c r="F34" s="24">
        <v>223.3</v>
      </c>
      <c r="G34" s="23">
        <v>248</v>
      </c>
      <c r="H34" s="23" t="e">
        <f>SUM(#REF!,#REF!,#REF!,#REF!)</f>
        <v>#REF!</v>
      </c>
      <c r="I34" s="23">
        <v>121.982</v>
      </c>
      <c r="J34" s="25">
        <v>275.5</v>
      </c>
      <c r="K34" s="25">
        <v>211.79999999999998</v>
      </c>
      <c r="L34" s="25">
        <v>132.62969999999999</v>
      </c>
      <c r="M34" s="20">
        <v>182.36718261</v>
      </c>
      <c r="N34" s="20">
        <v>156.47</v>
      </c>
      <c r="O34" s="20">
        <v>221.39999999999998</v>
      </c>
      <c r="P34" s="20">
        <v>234.43828137</v>
      </c>
      <c r="Q34" s="20">
        <v>182.36718261</v>
      </c>
      <c r="R34" s="20">
        <v>56.992</v>
      </c>
      <c r="S34" s="20">
        <v>20.1</v>
      </c>
      <c r="T34" s="20">
        <v>30</v>
      </c>
      <c r="U34" s="54">
        <v>57.7</v>
      </c>
      <c r="V34" s="20">
        <v>82.9</v>
      </c>
      <c r="W34" s="20">
        <v>104.9</v>
      </c>
      <c r="X34" s="20">
        <v>127.3</v>
      </c>
      <c r="Y34" s="20">
        <v>24.4</v>
      </c>
      <c r="Z34" s="20">
        <v>127.3</v>
      </c>
      <c r="AA34" s="20">
        <v>24.4</v>
      </c>
      <c r="AB34" s="20">
        <v>33.6</v>
      </c>
      <c r="AC34" s="20">
        <v>26.5</v>
      </c>
      <c r="AD34" s="20">
        <v>14.4841</v>
      </c>
      <c r="AE34" s="20">
        <v>22.9298</v>
      </c>
      <c r="AF34" s="55">
        <v>47.6176</v>
      </c>
      <c r="AG34" s="55">
        <v>47.5982</v>
      </c>
      <c r="AH34" s="20">
        <v>24.49177893</v>
      </c>
      <c r="AI34" s="55">
        <v>43.79589879</v>
      </c>
      <c r="AJ34" s="55">
        <v>63.18945125</v>
      </c>
      <c r="AK34" s="55">
        <v>50.89005364</v>
      </c>
      <c r="AL34" s="55">
        <v>28.82</v>
      </c>
      <c r="AM34" s="55">
        <v>43.76</v>
      </c>
      <c r="AN34" s="20">
        <v>49.02</v>
      </c>
      <c r="AO34" s="20">
        <v>34.9</v>
      </c>
      <c r="AP34" s="53">
        <v>37.9</v>
      </c>
      <c r="AQ34" s="53">
        <v>39.8</v>
      </c>
      <c r="AR34" s="20">
        <v>66.5</v>
      </c>
      <c r="AS34" s="20">
        <v>77.2</v>
      </c>
      <c r="AT34" s="20">
        <v>29.5</v>
      </c>
      <c r="AU34" s="20">
        <v>50.5</v>
      </c>
      <c r="AV34" s="20">
        <v>679.8765867263679</v>
      </c>
      <c r="AW34" s="20"/>
      <c r="AX34" s="20">
        <v>45.34906654000001</v>
      </c>
      <c r="AY34" s="20" t="s">
        <v>46</v>
      </c>
      <c r="AZ34" s="20">
        <v>21.455984939999997</v>
      </c>
      <c r="BA34" s="20">
        <v>58.94975791</v>
      </c>
      <c r="BB34" s="19">
        <v>77.74683342</v>
      </c>
    </row>
    <row r="35" spans="1:54" s="9" customFormat="1" ht="11.25" customHeight="1">
      <c r="A35" s="21" t="s">
        <v>16</v>
      </c>
      <c r="B35" s="16">
        <v>15.7</v>
      </c>
      <c r="C35" s="28">
        <v>24.6</v>
      </c>
      <c r="D35" s="16">
        <v>22</v>
      </c>
      <c r="E35" s="23">
        <v>11.3</v>
      </c>
      <c r="F35" s="24">
        <v>25.8</v>
      </c>
      <c r="G35" s="23">
        <v>20.2</v>
      </c>
      <c r="H35" s="23" t="e">
        <f>SUM(#REF!,#REF!,#REF!,#REF!)</f>
        <v>#REF!</v>
      </c>
      <c r="I35" s="23">
        <v>13.362000000000002</v>
      </c>
      <c r="J35" s="25">
        <v>17.5</v>
      </c>
      <c r="K35" s="25">
        <v>15.2</v>
      </c>
      <c r="L35" s="25">
        <v>3.2348999999999997</v>
      </c>
      <c r="M35" s="20">
        <v>2.7303221300000002</v>
      </c>
      <c r="N35" s="20">
        <v>12.15</v>
      </c>
      <c r="O35" s="20">
        <v>42.8</v>
      </c>
      <c r="P35" s="20">
        <v>54.411871348402016</v>
      </c>
      <c r="Q35" s="20">
        <v>2.7303221300000002</v>
      </c>
      <c r="R35" s="20">
        <v>2.9</v>
      </c>
      <c r="S35" s="20">
        <v>3.7</v>
      </c>
      <c r="T35" s="20">
        <v>0.2</v>
      </c>
      <c r="U35" s="54">
        <v>6</v>
      </c>
      <c r="V35" s="20">
        <v>6.7</v>
      </c>
      <c r="W35" s="20">
        <v>4.6</v>
      </c>
      <c r="X35" s="20">
        <v>1.9</v>
      </c>
      <c r="Y35" s="20">
        <v>3.4</v>
      </c>
      <c r="Z35" s="20">
        <v>1.9</v>
      </c>
      <c r="AA35" s="20">
        <v>3.4</v>
      </c>
      <c r="AB35" s="20">
        <v>7.4</v>
      </c>
      <c r="AC35" s="20">
        <v>2.5</v>
      </c>
      <c r="AD35" s="20">
        <v>0.3161</v>
      </c>
      <c r="AE35" s="20">
        <v>0.4796</v>
      </c>
      <c r="AF35" s="55">
        <v>1.3981</v>
      </c>
      <c r="AG35" s="55">
        <v>1.0411</v>
      </c>
      <c r="AH35" s="20">
        <v>0.61331722</v>
      </c>
      <c r="AI35" s="55">
        <v>0.81287915</v>
      </c>
      <c r="AJ35" s="55">
        <v>0.38819676000000003</v>
      </c>
      <c r="AK35" s="55">
        <v>0.915929</v>
      </c>
      <c r="AL35" s="55">
        <v>0.85</v>
      </c>
      <c r="AM35" s="55">
        <v>2.72</v>
      </c>
      <c r="AN35" s="20">
        <v>6.74</v>
      </c>
      <c r="AO35" s="20">
        <v>1.8</v>
      </c>
      <c r="AP35" s="53">
        <v>5.8</v>
      </c>
      <c r="AQ35" s="53">
        <v>5.7</v>
      </c>
      <c r="AR35" s="20">
        <v>10.9</v>
      </c>
      <c r="AS35" s="20">
        <v>20.4</v>
      </c>
      <c r="AT35" s="20">
        <v>9.1</v>
      </c>
      <c r="AU35" s="20">
        <v>17.3</v>
      </c>
      <c r="AV35" s="20">
        <v>110.53828137</v>
      </c>
      <c r="AW35" s="20"/>
      <c r="AX35" s="20">
        <v>4.829639918961553</v>
      </c>
      <c r="AY35" s="20"/>
      <c r="AZ35" s="20">
        <v>3.6592504802177785</v>
      </c>
      <c r="BA35" s="20">
        <v>3.817312795221544</v>
      </c>
      <c r="BB35" s="19">
        <v>12.532512294459385</v>
      </c>
    </row>
    <row r="36" spans="1:54" s="9" customFormat="1" ht="11.25" customHeight="1">
      <c r="A36" s="21" t="s">
        <v>17</v>
      </c>
      <c r="B36" s="16">
        <v>0.7</v>
      </c>
      <c r="C36" s="28">
        <v>3.2</v>
      </c>
      <c r="D36" s="16">
        <v>0.7</v>
      </c>
      <c r="E36" s="23">
        <v>2</v>
      </c>
      <c r="F36" s="24">
        <v>7.4</v>
      </c>
      <c r="G36" s="23">
        <v>3.8</v>
      </c>
      <c r="H36" s="23" t="e">
        <f>SUM(#REF!,#REF!,#REF!,#REF!)</f>
        <v>#REF!</v>
      </c>
      <c r="I36" s="23">
        <v>0.9430000000000001</v>
      </c>
      <c r="J36" s="25">
        <v>1.7000000000000002</v>
      </c>
      <c r="K36" s="25">
        <v>1.0999999999999999</v>
      </c>
      <c r="L36" s="25">
        <v>2.2154</v>
      </c>
      <c r="M36" s="20">
        <v>2.755386</v>
      </c>
      <c r="N36" s="20">
        <v>2.4400000000000004</v>
      </c>
      <c r="O36" s="20">
        <v>2.2</v>
      </c>
      <c r="P36" s="20">
        <v>5.461531</v>
      </c>
      <c r="Q36" s="20">
        <v>2.755386</v>
      </c>
      <c r="R36" s="20">
        <v>0.186</v>
      </c>
      <c r="S36" s="20">
        <v>0.2</v>
      </c>
      <c r="T36" s="20">
        <v>0.7</v>
      </c>
      <c r="U36" s="54">
        <v>0.4</v>
      </c>
      <c r="V36" s="20">
        <v>0.1</v>
      </c>
      <c r="W36" s="20">
        <v>0.5</v>
      </c>
      <c r="X36" s="20">
        <v>0.1</v>
      </c>
      <c r="Y36" s="20">
        <v>0.1</v>
      </c>
      <c r="Z36" s="20">
        <v>0.1</v>
      </c>
      <c r="AA36" s="20">
        <v>0.1</v>
      </c>
      <c r="AB36" s="20">
        <v>0.7</v>
      </c>
      <c r="AC36" s="20">
        <v>0.2</v>
      </c>
      <c r="AD36" s="20">
        <v>0.8503</v>
      </c>
      <c r="AE36" s="20">
        <v>0.6841</v>
      </c>
      <c r="AF36" s="55">
        <v>0</v>
      </c>
      <c r="AG36" s="55">
        <v>0.681</v>
      </c>
      <c r="AH36" s="20">
        <v>1.235813</v>
      </c>
      <c r="AI36" s="55">
        <v>0.268402</v>
      </c>
      <c r="AJ36" s="55">
        <v>0.995462</v>
      </c>
      <c r="AK36" s="55">
        <v>0.255709</v>
      </c>
      <c r="AL36" s="55">
        <v>0.87</v>
      </c>
      <c r="AM36" s="55">
        <v>0.94</v>
      </c>
      <c r="AN36" s="20">
        <v>0.39</v>
      </c>
      <c r="AO36" s="20">
        <v>0.2</v>
      </c>
      <c r="AP36" s="20">
        <v>0</v>
      </c>
      <c r="AQ36" s="20">
        <v>1.4</v>
      </c>
      <c r="AR36" s="20">
        <v>0.6</v>
      </c>
      <c r="AS36" s="20">
        <v>0.2</v>
      </c>
      <c r="AT36" s="20">
        <v>5</v>
      </c>
      <c r="AU36" s="20">
        <v>0.2</v>
      </c>
      <c r="AV36" s="20">
        <v>23.211871348402024</v>
      </c>
      <c r="AW36" s="20"/>
      <c r="AX36" s="20">
        <v>0</v>
      </c>
      <c r="AY36" s="20"/>
      <c r="AZ36" s="20">
        <v>0.61237127</v>
      </c>
      <c r="BA36" s="20">
        <v>0</v>
      </c>
      <c r="BB36" s="19">
        <v>0</v>
      </c>
    </row>
    <row r="37" spans="1:54" s="9" customFormat="1" ht="11.25" customHeight="1">
      <c r="A37" s="21" t="s">
        <v>18</v>
      </c>
      <c r="B37" s="16">
        <v>0.9</v>
      </c>
      <c r="C37" s="28">
        <v>3.8</v>
      </c>
      <c r="D37" s="16">
        <v>4.4</v>
      </c>
      <c r="E37" s="23">
        <v>3.5</v>
      </c>
      <c r="F37" s="24">
        <v>6.4</v>
      </c>
      <c r="G37" s="23">
        <v>0.7</v>
      </c>
      <c r="H37" s="23" t="e">
        <f>SUM(#REF!,#REF!,#REF!,#REF!)</f>
        <v>#REF!</v>
      </c>
      <c r="I37" s="23">
        <v>2.6310000000000002</v>
      </c>
      <c r="J37" s="30">
        <v>0.7</v>
      </c>
      <c r="K37" s="30">
        <v>0.4</v>
      </c>
      <c r="L37" s="25">
        <v>0</v>
      </c>
      <c r="M37" s="20">
        <v>0</v>
      </c>
      <c r="N37" s="20">
        <v>0</v>
      </c>
      <c r="O37" s="20">
        <v>0</v>
      </c>
      <c r="P37" s="20">
        <v>0</v>
      </c>
      <c r="Q37" s="20">
        <v>0</v>
      </c>
      <c r="R37" s="20">
        <v>0.191</v>
      </c>
      <c r="S37" s="20">
        <v>0</v>
      </c>
      <c r="T37" s="20">
        <v>0</v>
      </c>
      <c r="U37" s="54">
        <v>0</v>
      </c>
      <c r="V37" s="20">
        <v>0.7</v>
      </c>
      <c r="W37" s="20">
        <v>0</v>
      </c>
      <c r="X37" s="20">
        <v>0.4</v>
      </c>
      <c r="Y37" s="20">
        <v>0</v>
      </c>
      <c r="Z37" s="20">
        <v>0.4</v>
      </c>
      <c r="AA37" s="20">
        <v>0</v>
      </c>
      <c r="AB37" s="20">
        <v>0</v>
      </c>
      <c r="AC37" s="20">
        <v>0</v>
      </c>
      <c r="AD37" s="20">
        <v>0</v>
      </c>
      <c r="AE37" s="20">
        <v>0</v>
      </c>
      <c r="AF37" s="55">
        <v>0</v>
      </c>
      <c r="AG37" s="55">
        <v>0</v>
      </c>
      <c r="AH37" s="20">
        <v>0</v>
      </c>
      <c r="AI37" s="55">
        <v>0</v>
      </c>
      <c r="AJ37" s="55">
        <v>0</v>
      </c>
      <c r="AK37" s="55">
        <v>0</v>
      </c>
      <c r="AL37" s="55">
        <v>0</v>
      </c>
      <c r="AM37" s="55">
        <v>0</v>
      </c>
      <c r="AN37" s="20">
        <v>0</v>
      </c>
      <c r="AO37" s="20">
        <v>0</v>
      </c>
      <c r="AP37" s="20">
        <v>0</v>
      </c>
      <c r="AQ37" s="20">
        <v>0</v>
      </c>
      <c r="AR37" s="20">
        <v>0</v>
      </c>
      <c r="AS37" s="20">
        <v>0</v>
      </c>
      <c r="AT37" s="20">
        <v>0</v>
      </c>
      <c r="AU37" s="20">
        <v>0</v>
      </c>
      <c r="AV37" s="20">
        <v>0.261531</v>
      </c>
      <c r="AW37" s="20"/>
      <c r="AX37" s="20">
        <v>0</v>
      </c>
      <c r="AY37" s="20"/>
      <c r="AZ37" s="20">
        <v>0</v>
      </c>
      <c r="BA37" s="20">
        <v>0</v>
      </c>
      <c r="BB37" s="19">
        <v>0</v>
      </c>
    </row>
    <row r="38" spans="1:54" s="9" customFormat="1" ht="11.25" customHeight="1">
      <c r="A38" s="21" t="s">
        <v>31</v>
      </c>
      <c r="B38" s="16">
        <v>351.2</v>
      </c>
      <c r="C38" s="28">
        <v>558.1</v>
      </c>
      <c r="D38" s="16">
        <v>1381.1</v>
      </c>
      <c r="E38" s="23">
        <v>1930.8</v>
      </c>
      <c r="F38" s="24">
        <v>1405.7</v>
      </c>
      <c r="G38" s="23">
        <v>1279.6</v>
      </c>
      <c r="H38" s="23" t="e">
        <f>SUM(#REF!,#REF!,#REF!,#REF!)</f>
        <v>#REF!</v>
      </c>
      <c r="I38" s="23">
        <v>751.6</v>
      </c>
      <c r="J38" s="31">
        <v>1153.9</v>
      </c>
      <c r="K38" s="31">
        <v>643.4499999999999</v>
      </c>
      <c r="L38" s="25">
        <v>550.7</v>
      </c>
      <c r="M38" s="20">
        <v>459.94592452673953</v>
      </c>
      <c r="N38" s="20">
        <v>397.35</v>
      </c>
      <c r="O38" s="20">
        <v>292.7</v>
      </c>
      <c r="P38" s="20">
        <v>610.2501788671339</v>
      </c>
      <c r="Q38" s="20">
        <v>460.94592452673953</v>
      </c>
      <c r="R38" s="20">
        <v>61.1</v>
      </c>
      <c r="S38" s="20">
        <v>370.9</v>
      </c>
      <c r="T38" s="20">
        <v>21</v>
      </c>
      <c r="U38" s="54">
        <v>383</v>
      </c>
      <c r="V38" s="20">
        <v>412.4</v>
      </c>
      <c r="W38" s="20">
        <v>337.6</v>
      </c>
      <c r="X38" s="20">
        <v>187.4</v>
      </c>
      <c r="Y38" s="20">
        <v>169.7</v>
      </c>
      <c r="Z38" s="20">
        <v>187.4</v>
      </c>
      <c r="AA38" s="20">
        <v>169.7</v>
      </c>
      <c r="AB38" s="20">
        <v>250.95</v>
      </c>
      <c r="AC38" s="20">
        <v>35.4</v>
      </c>
      <c r="AD38" s="20">
        <v>188.60760000000002</v>
      </c>
      <c r="AE38" s="20">
        <v>23.1</v>
      </c>
      <c r="AF38" s="55">
        <v>171.5433</v>
      </c>
      <c r="AG38" s="55">
        <v>167.455</v>
      </c>
      <c r="AH38" s="20">
        <v>164.167698286926</v>
      </c>
      <c r="AI38" s="55">
        <v>157.7220262199289</v>
      </c>
      <c r="AJ38" s="55">
        <v>73.44951149805726</v>
      </c>
      <c r="AK38" s="55">
        <v>64.6066885218273</v>
      </c>
      <c r="AL38" s="55">
        <v>79.6</v>
      </c>
      <c r="AM38" s="55">
        <v>145.06</v>
      </c>
      <c r="AN38" s="20">
        <v>83.77</v>
      </c>
      <c r="AO38" s="20">
        <v>88.9</v>
      </c>
      <c r="AP38" s="53">
        <v>99.2</v>
      </c>
      <c r="AQ38" s="53">
        <v>51.3</v>
      </c>
      <c r="AR38" s="20">
        <v>64.7</v>
      </c>
      <c r="AS38" s="20">
        <v>77.5</v>
      </c>
      <c r="AT38" s="20">
        <v>202.4</v>
      </c>
      <c r="AU38" s="20">
        <v>77.7</v>
      </c>
      <c r="AV38" s="20">
        <v>74.45017886713384</v>
      </c>
      <c r="AW38" s="20"/>
      <c r="AX38" s="20">
        <v>249.69415543255792</v>
      </c>
      <c r="AY38" s="20"/>
      <c r="AZ38" s="20">
        <v>78.08188310147705</v>
      </c>
      <c r="BA38" s="20">
        <v>83.71223216759441</v>
      </c>
      <c r="BB38" s="19">
        <v>40.40734212652184</v>
      </c>
    </row>
    <row r="39" spans="2:54" s="9" customFormat="1" ht="11.25" customHeight="1">
      <c r="B39" s="16"/>
      <c r="C39" s="17"/>
      <c r="D39" s="16"/>
      <c r="E39" s="23"/>
      <c r="F39" s="24"/>
      <c r="G39" s="23"/>
      <c r="H39" s="23"/>
      <c r="I39" s="32"/>
      <c r="J39" s="33"/>
      <c r="K39" s="33"/>
      <c r="L39" s="26"/>
      <c r="M39" s="53"/>
      <c r="N39" s="53"/>
      <c r="O39" s="53"/>
      <c r="P39" s="53"/>
      <c r="Q39" s="53"/>
      <c r="R39" s="53"/>
      <c r="S39" s="53"/>
      <c r="T39" s="53"/>
      <c r="U39" s="53"/>
      <c r="V39" s="53"/>
      <c r="W39" s="53"/>
      <c r="X39" s="53"/>
      <c r="Y39" s="20"/>
      <c r="Z39" s="20"/>
      <c r="AA39" s="53"/>
      <c r="AB39" s="55"/>
      <c r="AC39" s="57"/>
      <c r="AD39" s="58"/>
      <c r="AE39" s="20"/>
      <c r="AF39" s="55"/>
      <c r="AG39" s="52"/>
      <c r="AH39" s="20"/>
      <c r="AI39" s="55"/>
      <c r="AJ39" s="52"/>
      <c r="AK39" s="52"/>
      <c r="AL39" s="55"/>
      <c r="AM39" s="55"/>
      <c r="AN39" s="20"/>
      <c r="AO39" s="20"/>
      <c r="AP39" s="57"/>
      <c r="AQ39" s="57"/>
      <c r="AR39" s="20"/>
      <c r="AS39" s="20"/>
      <c r="AT39" s="20"/>
      <c r="AU39" s="20"/>
      <c r="AW39" s="20"/>
      <c r="AX39" s="20"/>
      <c r="AY39" s="20"/>
      <c r="AZ39" s="20"/>
      <c r="BA39" s="19"/>
      <c r="BB39" s="19"/>
    </row>
    <row r="40" spans="1:54" s="38" customFormat="1" ht="11.25" customHeight="1">
      <c r="A40" s="34" t="s">
        <v>19</v>
      </c>
      <c r="B40" s="35">
        <v>7822.1</v>
      </c>
      <c r="C40" s="35">
        <v>8417.1</v>
      </c>
      <c r="D40" s="35">
        <v>10147.5</v>
      </c>
      <c r="E40" s="35">
        <v>12830.6</v>
      </c>
      <c r="F40" s="35" t="e">
        <f>SUM(F9:F38)</f>
        <v>#REF!</v>
      </c>
      <c r="G40" s="35">
        <v>15655.5</v>
      </c>
      <c r="H40" s="35" t="e">
        <f>SUM(H9:H38)</f>
        <v>#REF!</v>
      </c>
      <c r="I40" s="35">
        <v>15601.780000000002</v>
      </c>
      <c r="J40" s="36">
        <v>16386.3</v>
      </c>
      <c r="K40" s="36">
        <v>13175.05</v>
      </c>
      <c r="L40" s="37">
        <v>13337.3</v>
      </c>
      <c r="M40" s="59">
        <v>21625.828113836276</v>
      </c>
      <c r="N40" s="59">
        <v>23302.509999999995</v>
      </c>
      <c r="O40" s="59">
        <v>25703.9</v>
      </c>
      <c r="P40" s="59">
        <v>31728.207633677284</v>
      </c>
      <c r="Q40" s="59">
        <v>21626.828113836276</v>
      </c>
      <c r="R40" s="59">
        <f>SUM(R9:R38)</f>
        <v>3905.4279999999985</v>
      </c>
      <c r="S40" s="59">
        <f>SUM(S9:S38)</f>
        <v>4169</v>
      </c>
      <c r="T40" s="59">
        <f>SUM(T9:T38)</f>
        <v>4309.299999999999</v>
      </c>
      <c r="U40" s="59">
        <f>SUM(U9:U38)</f>
        <v>4500.800000000001</v>
      </c>
      <c r="V40" s="59">
        <v>3868.7</v>
      </c>
      <c r="W40" s="59">
        <f>SUM(W9:W39)</f>
        <v>3697.299999999999</v>
      </c>
      <c r="X40" s="59">
        <v>2923</v>
      </c>
      <c r="Y40" s="59">
        <v>3553.8000000000006</v>
      </c>
      <c r="Z40" s="59">
        <v>2923.4</v>
      </c>
      <c r="AA40" s="59">
        <v>3553.8000000000006</v>
      </c>
      <c r="AB40" s="59">
        <v>3027.0499999999993</v>
      </c>
      <c r="AC40" s="59">
        <v>3670.8</v>
      </c>
      <c r="AD40" s="59">
        <v>3076.0063000000005</v>
      </c>
      <c r="AE40" s="59">
        <v>3339.3</v>
      </c>
      <c r="AF40" s="59">
        <v>3648.2217</v>
      </c>
      <c r="AG40" s="59">
        <v>3273.807499999999</v>
      </c>
      <c r="AH40" s="59">
        <v>3287.1000000003532</v>
      </c>
      <c r="AI40" s="59">
        <v>4936.135958006134</v>
      </c>
      <c r="AJ40" s="59">
        <v>7015.847787628069</v>
      </c>
      <c r="AK40" s="59">
        <v>6386.744368201717</v>
      </c>
      <c r="AL40" s="59">
        <v>6451.5</v>
      </c>
      <c r="AM40" s="59">
        <v>6013.57</v>
      </c>
      <c r="AN40" s="60">
        <v>5311.670000000001</v>
      </c>
      <c r="AO40" s="60">
        <v>5525.9</v>
      </c>
      <c r="AP40" s="59">
        <v>5552.4</v>
      </c>
      <c r="AQ40" s="59">
        <v>6146.599999999999</v>
      </c>
      <c r="AR40" s="60">
        <v>6417.2</v>
      </c>
      <c r="AS40" s="60">
        <v>7587.699999999999</v>
      </c>
      <c r="AT40" s="60">
        <v>7437.700000000001</v>
      </c>
      <c r="AU40" s="60">
        <v>8041.700000000001</v>
      </c>
      <c r="AV40" s="86">
        <v>7740.807633677286</v>
      </c>
      <c r="AW40" s="60"/>
      <c r="AX40" s="60">
        <v>8519.002610103193</v>
      </c>
      <c r="AY40" s="60"/>
      <c r="AZ40" s="60">
        <v>7304.826673400466</v>
      </c>
      <c r="BA40" s="85">
        <v>7243.233347658869</v>
      </c>
      <c r="BB40" s="85">
        <v>8195.69645510188</v>
      </c>
    </row>
    <row r="42" spans="1:52" s="9" customFormat="1" ht="13.5" customHeight="1">
      <c r="A42" s="39" t="s">
        <v>47</v>
      </c>
      <c r="B42" s="40"/>
      <c r="C42" s="41"/>
      <c r="D42" s="40"/>
      <c r="E42" s="40"/>
      <c r="F42" s="42"/>
      <c r="G42" s="43"/>
      <c r="H42" s="44"/>
      <c r="I42" s="43"/>
      <c r="J42" s="45"/>
      <c r="K42" s="43"/>
      <c r="L42" s="46"/>
      <c r="M42" s="61"/>
      <c r="N42" s="61"/>
      <c r="O42" s="61"/>
      <c r="P42" s="61"/>
      <c r="Q42" s="53"/>
      <c r="R42" s="20"/>
      <c r="S42" s="52"/>
      <c r="T42" s="52"/>
      <c r="U42" s="52"/>
      <c r="V42" s="52"/>
      <c r="W42" s="52"/>
      <c r="X42" s="52"/>
      <c r="Y42" s="52"/>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row>
    <row r="43" spans="1:52" s="9" customFormat="1" ht="13.5" customHeight="1">
      <c r="A43" s="39" t="s">
        <v>36</v>
      </c>
      <c r="B43" s="40"/>
      <c r="C43" s="41"/>
      <c r="D43" s="40"/>
      <c r="E43" s="40"/>
      <c r="F43" s="42"/>
      <c r="G43" s="43"/>
      <c r="H43" s="44"/>
      <c r="I43" s="43"/>
      <c r="J43" s="45"/>
      <c r="K43" s="43"/>
      <c r="L43" s="46"/>
      <c r="M43" s="61"/>
      <c r="N43" s="61"/>
      <c r="O43" s="61"/>
      <c r="P43" s="61"/>
      <c r="Q43" s="53"/>
      <c r="R43" s="20"/>
      <c r="S43" s="52"/>
      <c r="T43" s="52"/>
      <c r="U43" s="52"/>
      <c r="V43" s="52"/>
      <c r="W43" s="52"/>
      <c r="X43" s="52"/>
      <c r="Y43" s="52"/>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row>
    <row r="44" spans="1:52" s="9" customFormat="1" ht="13.5" customHeight="1">
      <c r="A44" s="39" t="s">
        <v>48</v>
      </c>
      <c r="B44" s="40"/>
      <c r="C44" s="41"/>
      <c r="D44" s="40"/>
      <c r="E44" s="40"/>
      <c r="F44" s="42"/>
      <c r="G44" s="43"/>
      <c r="H44" s="44"/>
      <c r="I44" s="43"/>
      <c r="J44" s="45"/>
      <c r="K44" s="43"/>
      <c r="L44" s="46"/>
      <c r="M44" s="61"/>
      <c r="N44" s="61"/>
      <c r="O44" s="61"/>
      <c r="P44" s="61"/>
      <c r="Q44" s="53"/>
      <c r="R44" s="20"/>
      <c r="S44" s="52"/>
      <c r="T44" s="52"/>
      <c r="U44" s="52"/>
      <c r="V44" s="52"/>
      <c r="W44" s="52"/>
      <c r="X44" s="52"/>
      <c r="Y44" s="52"/>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row>
    <row r="45" spans="1:52" s="9" customFormat="1" ht="13.5" customHeight="1">
      <c r="A45" s="39" t="s">
        <v>49</v>
      </c>
      <c r="B45" s="40"/>
      <c r="C45" s="41"/>
      <c r="D45" s="40"/>
      <c r="E45" s="40"/>
      <c r="F45" s="42"/>
      <c r="G45" s="43"/>
      <c r="H45" s="44"/>
      <c r="I45" s="43"/>
      <c r="J45" s="45"/>
      <c r="K45" s="43"/>
      <c r="L45" s="46"/>
      <c r="M45" s="61"/>
      <c r="N45" s="61"/>
      <c r="O45" s="61"/>
      <c r="P45" s="61"/>
      <c r="Q45" s="53"/>
      <c r="R45" s="20"/>
      <c r="S45" s="52"/>
      <c r="T45" s="52"/>
      <c r="U45" s="52"/>
      <c r="V45" s="52"/>
      <c r="W45" s="52"/>
      <c r="X45" s="52"/>
      <c r="Y45" s="52"/>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row>
    <row r="46" spans="1:52" s="9" customFormat="1" ht="13.5" customHeight="1">
      <c r="A46" s="39" t="s">
        <v>50</v>
      </c>
      <c r="B46" s="40"/>
      <c r="C46" s="41"/>
      <c r="D46" s="40"/>
      <c r="E46" s="40"/>
      <c r="F46" s="42"/>
      <c r="G46" s="43"/>
      <c r="H46" s="44"/>
      <c r="I46" s="43"/>
      <c r="J46" s="45"/>
      <c r="K46" s="43"/>
      <c r="L46" s="46"/>
      <c r="M46" s="61"/>
      <c r="N46" s="61"/>
      <c r="O46" s="61"/>
      <c r="P46" s="61"/>
      <c r="Q46" s="53"/>
      <c r="R46" s="20"/>
      <c r="S46" s="52"/>
      <c r="T46" s="52"/>
      <c r="U46" s="52"/>
      <c r="V46" s="52"/>
      <c r="W46" s="52"/>
      <c r="X46" s="52"/>
      <c r="Y46" s="52"/>
      <c r="Z46" s="53"/>
      <c r="AA46" s="53"/>
      <c r="AB46" s="53"/>
      <c r="AC46" s="53"/>
      <c r="AD46" s="53"/>
      <c r="AE46" s="53"/>
      <c r="AF46" s="53"/>
      <c r="AG46" s="53"/>
      <c r="AH46" s="53"/>
      <c r="AI46" s="53"/>
      <c r="AJ46" s="53"/>
      <c r="AK46" s="53"/>
      <c r="AL46" s="53"/>
      <c r="AM46" s="53"/>
      <c r="AN46" s="53"/>
      <c r="AO46" s="53"/>
      <c r="AP46" s="53"/>
      <c r="AQ46" s="53"/>
      <c r="AR46" s="53"/>
      <c r="AS46" s="53"/>
      <c r="AT46" s="53"/>
      <c r="AU46" s="53"/>
      <c r="AV46" s="53"/>
      <c r="AW46" s="53"/>
      <c r="AX46" s="53"/>
      <c r="AY46" s="53"/>
      <c r="AZ46" s="53"/>
    </row>
    <row r="47" spans="1:52" s="9" customFormat="1" ht="13.5" customHeight="1">
      <c r="A47" s="39" t="s">
        <v>51</v>
      </c>
      <c r="B47" s="40"/>
      <c r="C47" s="41"/>
      <c r="D47" s="40"/>
      <c r="E47" s="40"/>
      <c r="F47" s="42"/>
      <c r="G47" s="43"/>
      <c r="H47" s="44"/>
      <c r="I47" s="43"/>
      <c r="J47" s="45"/>
      <c r="K47" s="43"/>
      <c r="L47" s="46"/>
      <c r="M47" s="61"/>
      <c r="N47" s="61"/>
      <c r="O47" s="61"/>
      <c r="P47" s="61"/>
      <c r="Q47" s="53"/>
      <c r="R47" s="20"/>
      <c r="S47" s="52"/>
      <c r="T47" s="52"/>
      <c r="U47" s="52"/>
      <c r="V47" s="52"/>
      <c r="W47" s="52"/>
      <c r="X47" s="52"/>
      <c r="Y47" s="52"/>
      <c r="Z47" s="53"/>
      <c r="AA47" s="53"/>
      <c r="AB47" s="53"/>
      <c r="AC47" s="53"/>
      <c r="AD47" s="53"/>
      <c r="AE47" s="53"/>
      <c r="AF47" s="53"/>
      <c r="AG47" s="53"/>
      <c r="AH47" s="53"/>
      <c r="AI47" s="53"/>
      <c r="AJ47" s="53"/>
      <c r="AK47" s="53"/>
      <c r="AL47" s="53"/>
      <c r="AM47" s="53"/>
      <c r="AN47" s="53"/>
      <c r="AO47" s="53"/>
      <c r="AP47" s="53"/>
      <c r="AQ47" s="53"/>
      <c r="AR47" s="53"/>
      <c r="AS47" s="53"/>
      <c r="AT47" s="53"/>
      <c r="AU47" s="53"/>
      <c r="AV47" s="53"/>
      <c r="AW47" s="53"/>
      <c r="AX47" s="53"/>
      <c r="AY47" s="53"/>
      <c r="AZ47" s="53"/>
    </row>
    <row r="48" spans="1:52" s="9" customFormat="1" ht="13.5" customHeight="1">
      <c r="A48" s="39" t="s">
        <v>52</v>
      </c>
      <c r="B48" s="40"/>
      <c r="C48" s="41"/>
      <c r="D48" s="40"/>
      <c r="E48" s="40"/>
      <c r="F48" s="42"/>
      <c r="G48" s="43"/>
      <c r="H48" s="44"/>
      <c r="I48" s="43"/>
      <c r="J48" s="45"/>
      <c r="K48" s="43"/>
      <c r="L48" s="46"/>
      <c r="M48" s="61"/>
      <c r="N48" s="61"/>
      <c r="O48" s="61"/>
      <c r="P48" s="61"/>
      <c r="Q48" s="53"/>
      <c r="R48" s="20"/>
      <c r="S48" s="52"/>
      <c r="T48" s="52"/>
      <c r="U48" s="52"/>
      <c r="V48" s="52"/>
      <c r="W48" s="52"/>
      <c r="X48" s="52"/>
      <c r="Y48" s="52"/>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row>
    <row r="49" spans="1:52" s="9" customFormat="1" ht="13.5" customHeight="1">
      <c r="A49" s="39" t="s">
        <v>53</v>
      </c>
      <c r="B49" s="40"/>
      <c r="C49" s="41"/>
      <c r="D49" s="40"/>
      <c r="E49" s="40"/>
      <c r="F49" s="42"/>
      <c r="G49" s="43"/>
      <c r="H49" s="44"/>
      <c r="I49" s="43"/>
      <c r="J49" s="45"/>
      <c r="K49" s="43"/>
      <c r="L49" s="46"/>
      <c r="M49" s="61"/>
      <c r="N49" s="61"/>
      <c r="O49" s="61"/>
      <c r="P49" s="61"/>
      <c r="Q49" s="53"/>
      <c r="R49" s="20"/>
      <c r="S49" s="52"/>
      <c r="T49" s="52"/>
      <c r="U49" s="52"/>
      <c r="V49" s="52"/>
      <c r="W49" s="52"/>
      <c r="X49" s="52"/>
      <c r="Y49" s="52"/>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row>
    <row r="50" spans="1:52" s="9" customFormat="1" ht="13.5" customHeight="1">
      <c r="A50" s="39" t="s">
        <v>54</v>
      </c>
      <c r="B50" s="40"/>
      <c r="C50" s="41"/>
      <c r="D50" s="40"/>
      <c r="E50" s="40"/>
      <c r="F50" s="42"/>
      <c r="G50" s="43"/>
      <c r="H50" s="44"/>
      <c r="I50" s="43"/>
      <c r="J50" s="45"/>
      <c r="K50" s="43"/>
      <c r="L50" s="46"/>
      <c r="M50" s="61"/>
      <c r="N50" s="61"/>
      <c r="O50" s="61"/>
      <c r="P50" s="61"/>
      <c r="Q50" s="53"/>
      <c r="R50" s="20"/>
      <c r="S50" s="52"/>
      <c r="T50" s="52"/>
      <c r="U50" s="52"/>
      <c r="V50" s="52"/>
      <c r="W50" s="52"/>
      <c r="X50" s="52"/>
      <c r="Y50" s="52"/>
      <c r="Z50" s="53"/>
      <c r="AA50" s="53"/>
      <c r="AB50" s="53"/>
      <c r="AC50" s="53"/>
      <c r="AD50" s="53"/>
      <c r="AE50" s="53"/>
      <c r="AF50" s="53"/>
      <c r="AG50" s="53"/>
      <c r="AH50" s="53"/>
      <c r="AI50" s="53"/>
      <c r="AJ50" s="53"/>
      <c r="AK50" s="53"/>
      <c r="AL50" s="53"/>
      <c r="AM50" s="53"/>
      <c r="AN50" s="53"/>
      <c r="AO50" s="53"/>
      <c r="AP50" s="53"/>
      <c r="AQ50" s="53"/>
      <c r="AR50" s="53"/>
      <c r="AS50" s="53"/>
      <c r="AT50" s="53"/>
      <c r="AU50" s="53"/>
      <c r="AV50" s="53"/>
      <c r="AW50" s="53"/>
      <c r="AX50" s="53"/>
      <c r="AY50" s="53"/>
      <c r="AZ50" s="53"/>
    </row>
    <row r="51" spans="1:52" s="9" customFormat="1" ht="13.5" customHeight="1">
      <c r="A51" s="39" t="s">
        <v>55</v>
      </c>
      <c r="B51" s="40"/>
      <c r="C51" s="41"/>
      <c r="D51" s="40"/>
      <c r="E51" s="40"/>
      <c r="F51" s="42"/>
      <c r="G51" s="43"/>
      <c r="H51" s="44"/>
      <c r="I51" s="43"/>
      <c r="J51" s="45"/>
      <c r="K51" s="43"/>
      <c r="L51" s="46"/>
      <c r="M51" s="61"/>
      <c r="N51" s="61"/>
      <c r="O51" s="61"/>
      <c r="P51" s="61"/>
      <c r="Q51" s="53"/>
      <c r="R51" s="20"/>
      <c r="S51" s="52"/>
      <c r="T51" s="52"/>
      <c r="U51" s="52"/>
      <c r="V51" s="52"/>
      <c r="W51" s="52"/>
      <c r="X51" s="52"/>
      <c r="Y51" s="52"/>
      <c r="Z51" s="53"/>
      <c r="AA51" s="53"/>
      <c r="AB51" s="53"/>
      <c r="AC51" s="53"/>
      <c r="AD51" s="53"/>
      <c r="AE51" s="53"/>
      <c r="AF51" s="53"/>
      <c r="AG51" s="53"/>
      <c r="AH51" s="53"/>
      <c r="AI51" s="53"/>
      <c r="AJ51" s="53"/>
      <c r="AK51" s="53"/>
      <c r="AL51" s="53"/>
      <c r="AM51" s="53"/>
      <c r="AN51" s="53"/>
      <c r="AO51" s="53"/>
      <c r="AP51" s="53"/>
      <c r="AQ51" s="53"/>
      <c r="AR51" s="53"/>
      <c r="AS51" s="53"/>
      <c r="AT51" s="53"/>
      <c r="AU51" s="53"/>
      <c r="AV51" s="53"/>
      <c r="AW51" s="53"/>
      <c r="AX51" s="53"/>
      <c r="AY51" s="53"/>
      <c r="AZ51" s="53"/>
    </row>
    <row r="52" spans="1:52" s="9" customFormat="1" ht="13.5" customHeight="1">
      <c r="A52" s="39" t="s">
        <v>56</v>
      </c>
      <c r="B52" s="40"/>
      <c r="C52" s="41"/>
      <c r="D52" s="40"/>
      <c r="E52" s="40"/>
      <c r="F52" s="42"/>
      <c r="G52" s="43"/>
      <c r="H52" s="44"/>
      <c r="I52" s="43"/>
      <c r="J52" s="45"/>
      <c r="K52" s="43"/>
      <c r="L52" s="46"/>
      <c r="M52" s="61"/>
      <c r="N52" s="61"/>
      <c r="O52" s="61"/>
      <c r="P52" s="61"/>
      <c r="Q52" s="53"/>
      <c r="R52" s="20"/>
      <c r="S52" s="52"/>
      <c r="T52" s="52"/>
      <c r="U52" s="52"/>
      <c r="V52" s="52"/>
      <c r="W52" s="52"/>
      <c r="X52" s="52"/>
      <c r="Y52" s="52"/>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row>
    <row r="53" spans="1:52" s="9" customFormat="1" ht="13.5" customHeight="1">
      <c r="A53" s="39" t="s">
        <v>57</v>
      </c>
      <c r="B53" s="40"/>
      <c r="C53" s="41"/>
      <c r="D53" s="40"/>
      <c r="E53" s="40"/>
      <c r="F53" s="42"/>
      <c r="G53" s="43"/>
      <c r="H53" s="44"/>
      <c r="I53" s="43"/>
      <c r="J53" s="45"/>
      <c r="K53" s="43"/>
      <c r="L53" s="46"/>
      <c r="M53" s="61"/>
      <c r="N53" s="61"/>
      <c r="O53" s="61"/>
      <c r="P53" s="61"/>
      <c r="Q53" s="53"/>
      <c r="R53" s="20"/>
      <c r="S53" s="52"/>
      <c r="T53" s="52"/>
      <c r="U53" s="52"/>
      <c r="V53" s="52"/>
      <c r="W53" s="52"/>
      <c r="X53" s="52"/>
      <c r="Y53" s="52"/>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row>
    <row r="54" spans="1:52" s="9" customFormat="1" ht="13.5" customHeight="1">
      <c r="A54" s="39" t="s">
        <v>61</v>
      </c>
      <c r="B54" s="40"/>
      <c r="C54" s="41"/>
      <c r="D54" s="40"/>
      <c r="E54" s="40"/>
      <c r="F54" s="42"/>
      <c r="G54" s="43"/>
      <c r="H54" s="44"/>
      <c r="I54" s="43"/>
      <c r="J54" s="45"/>
      <c r="K54" s="43"/>
      <c r="L54" s="46"/>
      <c r="M54" s="61"/>
      <c r="N54" s="61"/>
      <c r="O54" s="61"/>
      <c r="P54" s="61"/>
      <c r="Q54" s="53"/>
      <c r="R54" s="20"/>
      <c r="S54" s="52"/>
      <c r="T54" s="52"/>
      <c r="U54" s="52"/>
      <c r="V54" s="52"/>
      <c r="W54" s="52"/>
      <c r="X54" s="52"/>
      <c r="Y54" s="52"/>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row>
    <row r="55" spans="1:52" s="9" customFormat="1" ht="13.5" customHeight="1">
      <c r="A55" s="39" t="s">
        <v>60</v>
      </c>
      <c r="B55" s="40"/>
      <c r="C55" s="41"/>
      <c r="D55" s="40"/>
      <c r="E55" s="40"/>
      <c r="F55" s="42"/>
      <c r="G55" s="43"/>
      <c r="H55" s="44"/>
      <c r="I55" s="43"/>
      <c r="J55" s="45"/>
      <c r="K55" s="43"/>
      <c r="L55" s="46"/>
      <c r="M55" s="61"/>
      <c r="N55" s="61"/>
      <c r="O55" s="61"/>
      <c r="P55" s="61"/>
      <c r="Q55" s="53"/>
      <c r="R55" s="20"/>
      <c r="S55" s="52"/>
      <c r="T55" s="52"/>
      <c r="U55" s="52"/>
      <c r="V55" s="52"/>
      <c r="W55" s="52"/>
      <c r="X55" s="52"/>
      <c r="Y55" s="52"/>
      <c r="Z55" s="53"/>
      <c r="AA55" s="53"/>
      <c r="AB55" s="53"/>
      <c r="AC55" s="53"/>
      <c r="AD55" s="53"/>
      <c r="AE55" s="53"/>
      <c r="AF55" s="53"/>
      <c r="AG55" s="53"/>
      <c r="AH55" s="53"/>
      <c r="AI55" s="53"/>
      <c r="AJ55" s="53"/>
      <c r="AK55" s="53"/>
      <c r="AL55" s="53"/>
      <c r="AM55" s="53"/>
      <c r="AN55" s="53"/>
      <c r="AO55" s="53"/>
      <c r="AP55" s="53"/>
      <c r="AQ55" s="53"/>
      <c r="AR55" s="53"/>
      <c r="AS55" s="53"/>
      <c r="AT55" s="53"/>
      <c r="AU55" s="53"/>
      <c r="AV55" s="53"/>
      <c r="AW55" s="53"/>
      <c r="AX55" s="53"/>
      <c r="AY55" s="53"/>
      <c r="AZ55" s="53"/>
    </row>
  </sheetData>
  <sheetProtection/>
  <mergeCells count="39">
    <mergeCell ref="BB6:BB7"/>
    <mergeCell ref="AZ5:BB5"/>
    <mergeCell ref="AP6:AP7"/>
    <mergeCell ref="AG6:AG7"/>
    <mergeCell ref="AH6:AH7"/>
    <mergeCell ref="AL5:AO5"/>
    <mergeCell ref="AI6:AI7"/>
    <mergeCell ref="AJ6:AJ7"/>
    <mergeCell ref="AK6:AK7"/>
    <mergeCell ref="AO6:AO7"/>
    <mergeCell ref="AF6:AF7"/>
    <mergeCell ref="P5:P7"/>
    <mergeCell ref="J5:J7"/>
    <mergeCell ref="K5:K7"/>
    <mergeCell ref="AH5:AK5"/>
    <mergeCell ref="L5:L7"/>
    <mergeCell ref="AD5:AG5"/>
    <mergeCell ref="O5:O7"/>
    <mergeCell ref="Z5:AC5"/>
    <mergeCell ref="M5:M7"/>
    <mergeCell ref="AQ6:AQ7"/>
    <mergeCell ref="AR6:AR7"/>
    <mergeCell ref="N5:N7"/>
    <mergeCell ref="V5:Y5"/>
    <mergeCell ref="R5:U5"/>
    <mergeCell ref="AL6:AL7"/>
    <mergeCell ref="AM6:AM7"/>
    <mergeCell ref="AN6:AN7"/>
    <mergeCell ref="AD6:AD7"/>
    <mergeCell ref="AE6:AE7"/>
    <mergeCell ref="BA6:BA7"/>
    <mergeCell ref="AS6:AS7"/>
    <mergeCell ref="AT6:AT7"/>
    <mergeCell ref="AX6:AY7"/>
    <mergeCell ref="AT5:AY5"/>
    <mergeCell ref="AZ6:AZ7"/>
    <mergeCell ref="AU6:AU7"/>
    <mergeCell ref="AV6:AW7"/>
    <mergeCell ref="AP5:AS5"/>
  </mergeCells>
  <printOptions/>
  <pageMargins left="0.31496062992125984" right="0.31496062992125984" top="0.3937007874015748" bottom="0.1968503937007874" header="0.5118110236220472" footer="0.5118110236220472"/>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Papua New Guinea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Information Technology Department</dc:creator>
  <cp:keywords/>
  <dc:description/>
  <cp:lastModifiedBy>Richard Napam</cp:lastModifiedBy>
  <cp:lastPrinted>2016-10-05T03:59:23Z</cp:lastPrinted>
  <dcterms:created xsi:type="dcterms:W3CDTF">2003-08-08T23:40:04Z</dcterms:created>
  <dcterms:modified xsi:type="dcterms:W3CDTF">2019-01-15T06:14:52Z</dcterms:modified>
  <cp:category/>
  <cp:version/>
  <cp:contentType/>
  <cp:contentStatus/>
</cp:coreProperties>
</file>