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496"/>
  </bookViews>
  <sheets>
    <sheet name="QEB Table 4.13" sheetId="2" r:id="rId1"/>
  </sheets>
  <externalReferences>
    <externalReference r:id="rId2"/>
    <externalReference r:id="rId3"/>
    <externalReference r:id="rId4"/>
  </externalReferences>
  <definedNames>
    <definedName name="_xlnm.Print_Area" localSheetId="0">'QEB Table 4.13'!$A$1:$Q$127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5" i="2" l="1"/>
  <c r="O25" i="2"/>
  <c r="N25" i="2"/>
  <c r="M25" i="2"/>
  <c r="L25" i="2"/>
  <c r="K25" i="2"/>
  <c r="J25" i="2"/>
  <c r="I25" i="2"/>
  <c r="H25" i="2"/>
  <c r="G25" i="2"/>
  <c r="F25" i="2"/>
  <c r="E25" i="2"/>
  <c r="C25" i="2"/>
  <c r="B25" i="2"/>
  <c r="P121" i="2"/>
  <c r="O121" i="2"/>
  <c r="N121" i="2"/>
  <c r="M121" i="2"/>
  <c r="L121" i="2"/>
  <c r="K121" i="2"/>
  <c r="J121" i="2"/>
  <c r="I121" i="2"/>
  <c r="H121" i="2"/>
  <c r="G121" i="2"/>
  <c r="F121" i="2"/>
  <c r="E121" i="2"/>
  <c r="C121" i="2"/>
  <c r="B121" i="2"/>
  <c r="Q25" i="2" l="1"/>
  <c r="Q121" i="2"/>
  <c r="P118" i="2" l="1"/>
  <c r="O118" i="2"/>
  <c r="N118" i="2"/>
  <c r="M118" i="2"/>
  <c r="L118" i="2"/>
  <c r="K118" i="2"/>
  <c r="J118" i="2"/>
  <c r="I118" i="2"/>
  <c r="H118" i="2"/>
  <c r="G118" i="2"/>
  <c r="F118" i="2"/>
  <c r="E118" i="2"/>
  <c r="C118" i="2"/>
  <c r="B118" i="2"/>
  <c r="Q118" i="2" l="1"/>
</calcChain>
</file>

<file path=xl/sharedStrings.xml><?xml version="1.0" encoding="utf-8"?>
<sst xmlns="http://schemas.openxmlformats.org/spreadsheetml/2006/main" count="114" uniqueCount="49">
  <si>
    <t>TABLE 4.13: NATIONAL DEVELOPMENT BANK - ASSETS</t>
  </si>
  <si>
    <t>(K'Million)</t>
  </si>
  <si>
    <t>End of Period (a)</t>
  </si>
  <si>
    <t>Foreign Assets</t>
  </si>
  <si>
    <t xml:space="preserve">Currency and Deposits </t>
  </si>
  <si>
    <t xml:space="preserve">Deposits with Commercial Banks             </t>
  </si>
  <si>
    <t>Sec. Other than Shares</t>
  </si>
  <si>
    <t>Loans</t>
  </si>
  <si>
    <t>Shares and Other Equity</t>
  </si>
  <si>
    <t>Insurance Technical Reserves</t>
  </si>
  <si>
    <t>Financial Derivatives</t>
  </si>
  <si>
    <t>Other Assets</t>
  </si>
  <si>
    <t>Nonfin. Assets</t>
  </si>
  <si>
    <t>TOTAL</t>
  </si>
  <si>
    <t>Currency</t>
  </si>
  <si>
    <t>BPNG</t>
  </si>
  <si>
    <t>Deposits with Commercial Banks</t>
  </si>
  <si>
    <t>Central Gov't</t>
  </si>
  <si>
    <t>Prov. and Local Gov't</t>
  </si>
  <si>
    <t>Public Nonfin. Corp.</t>
  </si>
  <si>
    <t>Private Sector</t>
  </si>
  <si>
    <t>Other</t>
  </si>
  <si>
    <t>Mar</t>
  </si>
  <si>
    <t>Jun</t>
  </si>
  <si>
    <t>Sep</t>
  </si>
  <si>
    <t>Dec</t>
  </si>
  <si>
    <t>Break in Series (a)</t>
  </si>
  <si>
    <t xml:space="preserve">Jun </t>
  </si>
  <si>
    <t xml:space="preserve">Sep </t>
  </si>
  <si>
    <t xml:space="preserve">   Sep </t>
  </si>
  <si>
    <t xml:space="preserve">     Dec </t>
  </si>
  <si>
    <t>…</t>
  </si>
  <si>
    <t xml:space="preserve">Mar </t>
  </si>
  <si>
    <t xml:space="preserve">Dec </t>
  </si>
  <si>
    <t xml:space="preserve">       Mar </t>
  </si>
  <si>
    <t xml:space="preserve">      Jun  </t>
  </si>
  <si>
    <t xml:space="preserve">      Sep</t>
  </si>
  <si>
    <t xml:space="preserve">      Dec</t>
  </si>
  <si>
    <t>(a)</t>
  </si>
  <si>
    <t>Reporting date is the last business day of the month.</t>
  </si>
  <si>
    <t>(b)</t>
  </si>
  <si>
    <t>Yet to report for September and December 2015.</t>
  </si>
  <si>
    <t>(p)</t>
  </si>
  <si>
    <t>Preliminary</t>
  </si>
  <si>
    <t>(r )</t>
  </si>
  <si>
    <t>Revised</t>
  </si>
  <si>
    <t xml:space="preserve">    Mar </t>
  </si>
  <si>
    <t xml:space="preserve"> Jun</t>
  </si>
  <si>
    <t xml:space="preserve">    Mar (p)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</si>
</sst>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..."/>
    <numFmt numFmtId="166" formatCode="0.000000"/>
    <numFmt numFmtId="167" formatCode="\ \ 0.0"/>
  </numFmts>
  <fonts count="12" x14ac:knownFonts="1">
    <font>
      <sz val="11"/>
      <color theme="1"/>
      <name val="Calibri"/>
      <family val="2"/>
      <scheme val="minor"/>
    </font>
    <font>
      <sz val="9"/>
      <name val="Franklin Gothic Book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Franklin Gothic Book"/>
      <family val="2"/>
    </font>
    <font>
      <b/>
      <u/>
      <sz val="10"/>
      <name val="Arial"/>
      <family val="2"/>
    </font>
    <font>
      <sz val="10"/>
      <color rgb="FF0070C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13"/>
      <name val="Arial"/>
      <family val="2"/>
    </font>
    <font>
      <sz val="11"/>
      <name val="Arial"/>
      <family val="2"/>
    </font>
    <font>
      <sz val="11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3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vertical="center" wrapText="1"/>
    </xf>
    <xf numFmtId="164" fontId="9" fillId="2" borderId="0" xfId="1" applyNumberFormat="1" applyFont="1" applyFill="1"/>
    <xf numFmtId="0" fontId="7" fillId="2" borderId="0" xfId="1" applyFont="1" applyFill="1"/>
    <xf numFmtId="0" fontId="2" fillId="2" borderId="0" xfId="1" applyFont="1" applyFill="1"/>
    <xf numFmtId="0" fontId="3" fillId="2" borderId="1" xfId="1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vertical="center" wrapText="1"/>
    </xf>
    <xf numFmtId="164" fontId="8" fillId="2" borderId="2" xfId="1" applyNumberFormat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164" fontId="8" fillId="2" borderId="3" xfId="1" applyNumberFormat="1" applyFont="1" applyFill="1" applyBorder="1" applyAlignment="1">
      <alignment horizontal="center" vertical="center" wrapText="1"/>
    </xf>
    <xf numFmtId="164" fontId="8" fillId="2" borderId="4" xfId="1" applyNumberFormat="1" applyFont="1" applyFill="1" applyBorder="1" applyAlignment="1">
      <alignment horizontal="center" vertical="center" wrapText="1"/>
    </xf>
    <xf numFmtId="164" fontId="8" fillId="2" borderId="5" xfId="1" applyNumberFormat="1" applyFont="1" applyFill="1" applyBorder="1" applyAlignment="1">
      <alignment horizontal="center" vertical="center" wrapText="1"/>
    </xf>
    <xf numFmtId="164" fontId="8" fillId="2" borderId="1" xfId="1" applyNumberFormat="1" applyFont="1" applyFill="1" applyBorder="1" applyAlignment="1">
      <alignment horizontal="center" vertical="center" wrapText="1"/>
    </xf>
    <xf numFmtId="0" fontId="2" fillId="2" borderId="0" xfId="1" applyFont="1" applyFill="1" applyAlignment="1">
      <alignment vertical="center"/>
    </xf>
    <xf numFmtId="0" fontId="4" fillId="2" borderId="6" xfId="1" applyFont="1" applyFill="1" applyBorder="1" applyAlignment="1">
      <alignment vertical="center"/>
    </xf>
    <xf numFmtId="0" fontId="4" fillId="2" borderId="2" xfId="1" applyFont="1" applyFill="1" applyBorder="1" applyAlignment="1">
      <alignment vertical="center"/>
    </xf>
    <xf numFmtId="164" fontId="7" fillId="2" borderId="2" xfId="1" applyNumberFormat="1" applyFont="1" applyFill="1" applyBorder="1" applyAlignment="1">
      <alignment horizontal="center" vertical="center" wrapText="1"/>
    </xf>
    <xf numFmtId="0" fontId="1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vertical="center" wrapText="1"/>
    </xf>
    <xf numFmtId="164" fontId="8" fillId="2" borderId="6" xfId="1" applyNumberFormat="1" applyFont="1" applyFill="1" applyBorder="1" applyAlignment="1">
      <alignment horizontal="center" vertical="center" wrapText="1"/>
    </xf>
    <xf numFmtId="1" fontId="3" fillId="2" borderId="0" xfId="1" applyNumberFormat="1" applyFont="1" applyFill="1" applyAlignment="1" applyProtection="1">
      <alignment horizontal="center" vertical="center"/>
      <protection locked="0"/>
    </xf>
    <xf numFmtId="165" fontId="2" fillId="2" borderId="0" xfId="1" applyNumberFormat="1" applyFont="1" applyFill="1" applyAlignment="1">
      <alignment horizontal="center" vertical="center"/>
    </xf>
    <xf numFmtId="165" fontId="7" fillId="2" borderId="0" xfId="1" applyNumberFormat="1" applyFont="1" applyFill="1" applyAlignment="1">
      <alignment horizontal="center" vertical="center"/>
    </xf>
    <xf numFmtId="164" fontId="7" fillId="2" borderId="0" xfId="1" applyNumberFormat="1" applyFont="1" applyFill="1" applyAlignment="1">
      <alignment horizontal="center" vertical="center"/>
    </xf>
    <xf numFmtId="164" fontId="2" fillId="2" borderId="0" xfId="1" applyNumberFormat="1" applyFont="1" applyFill="1"/>
    <xf numFmtId="164" fontId="2" fillId="2" borderId="0" xfId="1" applyNumberFormat="1" applyFont="1" applyFill="1" applyAlignment="1">
      <alignment vertical="center"/>
    </xf>
    <xf numFmtId="1" fontId="3" fillId="2" borderId="0" xfId="1" applyNumberFormat="1" applyFont="1" applyFill="1" applyBorder="1" applyAlignment="1" applyProtection="1">
      <alignment horizontal="center" vertical="center"/>
      <protection locked="0"/>
    </xf>
    <xf numFmtId="165" fontId="2" fillId="2" borderId="0" xfId="1" applyNumberFormat="1" applyFont="1" applyFill="1" applyBorder="1" applyAlignment="1">
      <alignment horizontal="center" vertical="center"/>
    </xf>
    <xf numFmtId="165" fontId="7" fillId="2" borderId="0" xfId="1" applyNumberFormat="1" applyFont="1" applyFill="1" applyBorder="1" applyAlignment="1">
      <alignment horizontal="center" vertical="center"/>
    </xf>
    <xf numFmtId="164" fontId="7" fillId="2" borderId="0" xfId="1" applyNumberFormat="1" applyFont="1" applyFill="1" applyBorder="1" applyAlignment="1">
      <alignment horizontal="center" vertical="center"/>
    </xf>
    <xf numFmtId="164" fontId="2" fillId="2" borderId="0" xfId="1" applyNumberFormat="1" applyFont="1" applyFill="1" applyBorder="1"/>
    <xf numFmtId="164" fontId="2" fillId="2" borderId="0" xfId="1" applyNumberFormat="1" applyFont="1" applyFill="1" applyBorder="1" applyAlignment="1">
      <alignment vertical="center"/>
    </xf>
    <xf numFmtId="0" fontId="2" fillId="2" borderId="0" xfId="1" applyFont="1" applyFill="1" applyBorder="1" applyAlignment="1">
      <alignment vertical="center"/>
    </xf>
    <xf numFmtId="1" fontId="3" fillId="2" borderId="7" xfId="1" applyNumberFormat="1" applyFont="1" applyFill="1" applyBorder="1" applyAlignment="1" applyProtection="1">
      <alignment horizontal="center" vertical="center"/>
      <protection locked="0"/>
    </xf>
    <xf numFmtId="165" fontId="2" fillId="2" borderId="7" xfId="1" applyNumberFormat="1" applyFont="1" applyFill="1" applyBorder="1" applyAlignment="1">
      <alignment horizontal="center" vertical="center"/>
    </xf>
    <xf numFmtId="165" fontId="7" fillId="2" borderId="7" xfId="1" applyNumberFormat="1" applyFont="1" applyFill="1" applyBorder="1" applyAlignment="1">
      <alignment horizontal="center" vertical="center"/>
    </xf>
    <xf numFmtId="164" fontId="7" fillId="2" borderId="7" xfId="1" applyNumberFormat="1" applyFont="1" applyFill="1" applyBorder="1" applyAlignment="1">
      <alignment horizontal="center" vertical="center"/>
    </xf>
    <xf numFmtId="1" fontId="5" fillId="2" borderId="0" xfId="1" applyNumberFormat="1" applyFont="1" applyFill="1" applyAlignment="1" applyProtection="1">
      <alignment horizontal="center" vertical="center"/>
      <protection locked="0"/>
    </xf>
    <xf numFmtId="1" fontId="2" fillId="2" borderId="0" xfId="1" applyNumberFormat="1" applyFont="1" applyFill="1" applyAlignment="1" applyProtection="1">
      <alignment horizontal="center" vertical="center"/>
      <protection locked="0"/>
    </xf>
    <xf numFmtId="17" fontId="2" fillId="2" borderId="0" xfId="1" applyNumberFormat="1" applyFont="1" applyFill="1" applyAlignment="1" applyProtection="1">
      <alignment horizontal="center" vertical="center"/>
      <protection locked="0"/>
    </xf>
    <xf numFmtId="17" fontId="2" fillId="2" borderId="0" xfId="1" applyNumberFormat="1" applyFont="1" applyFill="1" applyBorder="1" applyAlignment="1" applyProtection="1">
      <alignment horizontal="center" vertical="center"/>
      <protection locked="0"/>
    </xf>
    <xf numFmtId="165" fontId="3" fillId="2" borderId="7" xfId="1" applyNumberFormat="1" applyFont="1" applyFill="1" applyBorder="1" applyAlignment="1">
      <alignment horizontal="center" vertical="center"/>
    </xf>
    <xf numFmtId="166" fontId="2" fillId="2" borderId="0" xfId="1" applyNumberFormat="1" applyFont="1" applyFill="1"/>
    <xf numFmtId="1" fontId="5" fillId="2" borderId="0" xfId="1" applyNumberFormat="1" applyFont="1" applyFill="1" applyBorder="1" applyAlignment="1" applyProtection="1">
      <alignment horizontal="center" vertical="center"/>
      <protection locked="0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164" fontId="1" fillId="2" borderId="0" xfId="1" applyNumberFormat="1" applyFont="1" applyFill="1" applyBorder="1" applyAlignment="1">
      <alignment horizontal="center" vertical="center"/>
    </xf>
    <xf numFmtId="166" fontId="2" fillId="2" borderId="0" xfId="1" applyNumberFormat="1" applyFont="1" applyFill="1" applyAlignment="1"/>
    <xf numFmtId="0" fontId="2" fillId="2" borderId="0" xfId="1" applyFont="1" applyFill="1" applyBorder="1"/>
    <xf numFmtId="165" fontId="7" fillId="2" borderId="0" xfId="1" applyNumberFormat="1" applyFont="1" applyFill="1" applyBorder="1" applyAlignment="1">
      <alignment horizontal="center" vertical="top"/>
    </xf>
    <xf numFmtId="0" fontId="2" fillId="2" borderId="0" xfId="1" applyFont="1" applyFill="1" applyBorder="1" applyAlignment="1">
      <alignment horizontal="center" vertical="top"/>
    </xf>
    <xf numFmtId="0" fontId="1" fillId="2" borderId="0" xfId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164" fontId="1" fillId="2" borderId="0" xfId="1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 vertical="top"/>
    </xf>
    <xf numFmtId="165" fontId="2" fillId="2" borderId="0" xfId="1" applyNumberFormat="1" applyFont="1" applyFill="1" applyBorder="1"/>
    <xf numFmtId="0" fontId="2" fillId="2" borderId="0" xfId="1" applyFont="1" applyFill="1" applyBorder="1" applyAlignment="1">
      <alignment horizontal="left" vertical="top"/>
    </xf>
    <xf numFmtId="0" fontId="6" fillId="2" borderId="0" xfId="1" applyFont="1" applyFill="1" applyBorder="1"/>
    <xf numFmtId="165" fontId="6" fillId="2" borderId="0" xfId="1" applyNumberFormat="1" applyFont="1" applyFill="1" applyBorder="1"/>
    <xf numFmtId="165" fontId="1" fillId="2" borderId="0" xfId="1" applyNumberFormat="1" applyFont="1" applyFill="1" applyBorder="1" applyAlignment="1">
      <alignment horizontal="center"/>
    </xf>
    <xf numFmtId="164" fontId="10" fillId="2" borderId="0" xfId="0" applyNumberFormat="1" applyFont="1" applyFill="1" applyAlignment="1">
      <alignment horizontal="center" vertical="center"/>
    </xf>
    <xf numFmtId="167" fontId="11" fillId="2" borderId="0" xfId="0" applyNumberFormat="1" applyFont="1" applyFill="1"/>
    <xf numFmtId="0" fontId="11" fillId="2" borderId="0" xfId="0" applyFont="1" applyFill="1"/>
    <xf numFmtId="0" fontId="2" fillId="2" borderId="8" xfId="1" applyFont="1" applyFill="1" applyBorder="1" applyAlignment="1">
      <alignment horizontal="center" vertical="top"/>
    </xf>
    <xf numFmtId="0" fontId="2" fillId="2" borderId="8" xfId="1" applyFont="1" applyFill="1" applyBorder="1" applyAlignment="1">
      <alignment vertical="center"/>
    </xf>
    <xf numFmtId="0" fontId="7" fillId="2" borderId="8" xfId="1" applyFont="1" applyFill="1" applyBorder="1" applyAlignment="1">
      <alignment vertical="center"/>
    </xf>
    <xf numFmtId="0" fontId="7" fillId="2" borderId="8" xfId="1" applyFont="1" applyFill="1" applyBorder="1" applyAlignment="1">
      <alignment horizontal="right" vertical="center" wrapText="1"/>
    </xf>
    <xf numFmtId="164" fontId="9" fillId="2" borderId="8" xfId="1" applyNumberFormat="1" applyFont="1" applyFill="1" applyBorder="1" applyAlignment="1">
      <alignment vertical="center"/>
    </xf>
    <xf numFmtId="0" fontId="2" fillId="2" borderId="0" xfId="1" applyFont="1" applyFill="1" applyAlignment="1">
      <alignment horizontal="center" vertical="top"/>
    </xf>
    <xf numFmtId="164" fontId="7" fillId="2" borderId="0" xfId="1" applyNumberFormat="1" applyFont="1" applyFill="1" applyBorder="1" applyAlignment="1">
      <alignment vertical="center"/>
    </xf>
    <xf numFmtId="164" fontId="9" fillId="2" borderId="0" xfId="1" applyNumberFormat="1" applyFont="1" applyFill="1" applyBorder="1"/>
    <xf numFmtId="0" fontId="7" fillId="2" borderId="0" xfId="1" applyFont="1" applyFill="1" applyBorder="1"/>
    <xf numFmtId="164" fontId="7" fillId="2" borderId="0" xfId="1" applyNumberFormat="1" applyFont="1" applyFill="1" applyAlignment="1">
      <alignment vertical="center"/>
    </xf>
  </cellXfs>
  <cellStyles count="2">
    <cellStyle name="Normal" xfId="0" builtinId="0"/>
    <cellStyle name="Normal 1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ng.bankpng.gov.pg\dfs\Monetary%20Policy%20Unit\SRF%20-%20Working%20File\Papua%20New%20Guinea%20Classification%20Scheme%20FC1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onetary%20Policy%20Unit/SRF%20-%20Working%20File/Papua%20New%20Guinea%20Classification%20Scheme%20FC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onetary%20Policy%20Unit/SRF%20-%20Working%20File/Papua%20New%20Guinea%20Classification%20Scheme%20FC1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Banks"/>
      <sheetName val="DepositsCB"/>
      <sheetName val="Sheet6"/>
      <sheetName val="IR-6SR"/>
      <sheetName val="BPNG Trial Bal. Sheet"/>
      <sheetName val="Sheet5"/>
      <sheetName val="Fund Accounts"/>
      <sheetName val="CS-BPNG"/>
      <sheetName val="CB-1SR"/>
      <sheetName val="CRF-Com.Banks"/>
      <sheetName val="CRF-MB"/>
      <sheetName val="CRF-FC"/>
      <sheetName val="CRF-SLS"/>
      <sheetName val="CRF-MF"/>
      <sheetName val="CRF-ODC"/>
      <sheetName val="CS-ODC"/>
      <sheetName val="ODC-2SR"/>
      <sheetName val="CRF-SF"/>
      <sheetName val="CRF-LIC"/>
      <sheetName val="CRF-GIC"/>
      <sheetName val="CRF-IM"/>
      <sheetName val="CRF-NDB"/>
      <sheetName val="CRF-PML"/>
      <sheetName val="CRF-FA"/>
      <sheetName val="CRF-LIB"/>
      <sheetName val="CRF-OTH"/>
      <sheetName val="CRF-OFC"/>
      <sheetName val="CS-OFC"/>
      <sheetName val="OFC-4SR"/>
      <sheetName val="MA-5SR"/>
      <sheetName val="Interbank Discrepancies"/>
      <sheetName val="Loan Classified - Prudential"/>
      <sheetName val="Sheet3"/>
      <sheetName val="Sheet1"/>
      <sheetName val="Sheet4"/>
      <sheetName val="Transferable Deposit - FC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501">
          <cell r="GB501">
            <v>0</v>
          </cell>
        </row>
        <row r="767">
          <cell r="GH767">
            <v>0</v>
          </cell>
        </row>
        <row r="768">
          <cell r="GH768">
            <v>6.2939999999999992E-3</v>
          </cell>
        </row>
        <row r="769">
          <cell r="GH769">
            <v>342.58603399999993</v>
          </cell>
        </row>
        <row r="770">
          <cell r="GH770">
            <v>1.24</v>
          </cell>
        </row>
        <row r="772">
          <cell r="GH772">
            <v>0</v>
          </cell>
        </row>
        <row r="773">
          <cell r="GH773">
            <v>0</v>
          </cell>
        </row>
        <row r="774">
          <cell r="GH774">
            <v>0</v>
          </cell>
        </row>
        <row r="775">
          <cell r="GH775">
            <v>159.31465400000002</v>
          </cell>
        </row>
        <row r="776">
          <cell r="GH776">
            <v>5.2121339999999918</v>
          </cell>
        </row>
        <row r="777">
          <cell r="GH777">
            <v>85.218869000000012</v>
          </cell>
        </row>
        <row r="778">
          <cell r="GH778">
            <v>0</v>
          </cell>
        </row>
        <row r="779">
          <cell r="GH779">
            <v>0</v>
          </cell>
        </row>
        <row r="780">
          <cell r="GH780">
            <v>4.8698870000000003</v>
          </cell>
        </row>
        <row r="781">
          <cell r="GH781">
            <v>197.97161600000001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Banks"/>
      <sheetName val="DepositsCB"/>
      <sheetName val="Sheet6"/>
      <sheetName val="IR-6SR"/>
      <sheetName val="BPNG Trial Bal. Sheet"/>
      <sheetName val="Sheet5"/>
      <sheetName val="Fund Accounts"/>
      <sheetName val="CS-BPNG"/>
      <sheetName val="CB-1SR"/>
      <sheetName val="CRF-Com.Banks"/>
      <sheetName val="CRF-MB"/>
      <sheetName val="CRF-FC"/>
      <sheetName val="CRF-SLS"/>
      <sheetName val="CRF-MF"/>
      <sheetName val="CRF-ODC"/>
      <sheetName val="CS-ODC"/>
      <sheetName val="ODC-2SR"/>
      <sheetName val="CRF-SF"/>
      <sheetName val="CRF-LIC"/>
      <sheetName val="CRF-GIC"/>
      <sheetName val="CRF-IM"/>
      <sheetName val="CRF-NDB"/>
      <sheetName val="CRF-PML"/>
      <sheetName val="CRF-FA"/>
      <sheetName val="CRF-LIB"/>
      <sheetName val="CRF-OTH"/>
      <sheetName val="CRF-OFC"/>
      <sheetName val="CS-OFC"/>
      <sheetName val="OFC-4SR"/>
      <sheetName val="MA-5SR"/>
      <sheetName val="Interbank Discrepancies"/>
      <sheetName val="Loan Classified - Prudential"/>
      <sheetName val="Sheet3"/>
      <sheetName val="Sheet1"/>
      <sheetName val="Sheet4"/>
      <sheetName val="Transferable Deposit - FC"/>
      <sheetName val="Sheet2"/>
      <sheetName val="PNG PORTS"/>
      <sheetName val="PEOPLES MICROBANK"/>
      <sheetName val="WATER BOARD"/>
      <sheetName val="SAVINGS &amp; LOANS"/>
      <sheetName val="MICROFINANCE"/>
      <sheetName val="PNG MICROFINANCE"/>
      <sheetName val="NATIONWIDE MICROBANK"/>
      <sheetName val="KADA POROMAN MICROBANK"/>
      <sheetName val="Women In Business"/>
      <sheetName val="NDB"/>
      <sheetName val="FINANCE COMPANIES"/>
      <sheetName val="AIR NUIGINI"/>
      <sheetName val="ALEKANO"/>
      <sheetName val="CBO"/>
      <sheetName val="ENB"/>
      <sheetName val="FED S&amp;L"/>
      <sheetName val="MANUS"/>
      <sheetName val="MINING PETROLEUM"/>
      <sheetName val="NASFUND"/>
      <sheetName val="NIU AILAN"/>
      <sheetName val="PNG POWER"/>
      <sheetName val="POLICE"/>
      <sheetName val="Sepik "/>
      <sheetName val="TEACHERS"/>
      <sheetName val="F&amp;PSS"/>
      <sheetName val="PTPSLS"/>
      <sheetName val="LAE CITY"/>
      <sheetName val="PNG COCOA"/>
      <sheetName val="NambawanSL"/>
      <sheetName val="PNG UNITECH"/>
      <sheetName val="MERCHANT BANKS"/>
      <sheetName val="KINA"/>
      <sheetName val="CRF-FY"/>
      <sheetName val="CRF-FV"/>
      <sheetName val="CREDIT COR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501">
          <cell r="EL501">
            <v>0</v>
          </cell>
        </row>
        <row r="767">
          <cell r="FG767">
            <v>0</v>
          </cell>
        </row>
        <row r="772">
          <cell r="FG772">
            <v>0</v>
          </cell>
        </row>
        <row r="773">
          <cell r="FG773">
            <v>0</v>
          </cell>
        </row>
        <row r="774">
          <cell r="FG774">
            <v>0</v>
          </cell>
        </row>
        <row r="778">
          <cell r="FG778">
            <v>0</v>
          </cell>
        </row>
        <row r="779">
          <cell r="FG779">
            <v>0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Banks"/>
      <sheetName val="DepositsCB"/>
      <sheetName val="Sheet6"/>
      <sheetName val="IR-6SR"/>
      <sheetName val="BPNG Trial Bal. Sheet"/>
      <sheetName val="Sheet5"/>
      <sheetName val="Fund Accounts"/>
      <sheetName val="CS-BPNG"/>
      <sheetName val="CB-1SR"/>
      <sheetName val="CRF-Com.Banks"/>
      <sheetName val="CRF-MB"/>
      <sheetName val="CRF-FC"/>
      <sheetName val="CRF-SLS"/>
      <sheetName val="CRF-MF"/>
      <sheetName val="CRF-ODC"/>
      <sheetName val="CS-ODC"/>
      <sheetName val="ODC-2SR"/>
      <sheetName val="CRF-SF"/>
      <sheetName val="CRF-LIC"/>
      <sheetName val="CRF-GIC"/>
      <sheetName val="CRF-IM"/>
      <sheetName val="CRF-NDB"/>
      <sheetName val="CRF-PML"/>
      <sheetName val="CRF-FA"/>
      <sheetName val="CRF-LIB"/>
      <sheetName val="CRF-OTH"/>
      <sheetName val="CRF-OFC"/>
      <sheetName val="CS-OFC"/>
      <sheetName val="OFC-4SR"/>
      <sheetName val="MA-5SR"/>
      <sheetName val="Interbank Discrepancies"/>
      <sheetName val="Loan Classified - Prudential"/>
      <sheetName val="Sheet3"/>
      <sheetName val="Sheet1"/>
      <sheetName val="Sheet4"/>
      <sheetName val="Transferable Deposit - FC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29">
          <cell r="IS129">
            <v>0.89716268999999993</v>
          </cell>
        </row>
      </sheetData>
      <sheetData sheetId="9">
        <row r="11">
          <cell r="FW11">
            <v>683.95100000000002</v>
          </cell>
        </row>
      </sheetData>
      <sheetData sheetId="10">
        <row r="9">
          <cell r="FW9">
            <v>44.261272999999996</v>
          </cell>
        </row>
      </sheetData>
      <sheetData sheetId="11">
        <row r="9">
          <cell r="FW9">
            <v>176.93</v>
          </cell>
        </row>
      </sheetData>
      <sheetData sheetId="12">
        <row r="9">
          <cell r="FW9">
            <v>133.85012087000001</v>
          </cell>
        </row>
      </sheetData>
      <sheetData sheetId="13">
        <row r="9">
          <cell r="FW9">
            <v>36.922494720000003</v>
          </cell>
        </row>
      </sheetData>
      <sheetData sheetId="14"/>
      <sheetData sheetId="15">
        <row r="1039">
          <cell r="FW1039">
            <v>1854.875</v>
          </cell>
        </row>
      </sheetData>
      <sheetData sheetId="16"/>
      <sheetData sheetId="17">
        <row r="768">
          <cell r="FJ768">
            <v>1847.3149020000001</v>
          </cell>
        </row>
      </sheetData>
      <sheetData sheetId="18">
        <row r="767">
          <cell r="FJ767">
            <v>8.95821237</v>
          </cell>
        </row>
      </sheetData>
      <sheetData sheetId="19">
        <row r="79">
          <cell r="FY79">
            <v>0</v>
          </cell>
        </row>
      </sheetData>
      <sheetData sheetId="20">
        <row r="768">
          <cell r="FJ768">
            <v>0</v>
          </cell>
        </row>
      </sheetData>
      <sheetData sheetId="21">
        <row r="501">
          <cell r="GB501">
            <v>0</v>
          </cell>
        </row>
        <row r="768">
          <cell r="FV768">
            <v>7.7599999999999995E-3</v>
          </cell>
        </row>
        <row r="769">
          <cell r="FY769">
            <v>342.58603399999993</v>
          </cell>
        </row>
        <row r="770">
          <cell r="FY770">
            <v>1.24</v>
          </cell>
        </row>
        <row r="775">
          <cell r="FY775">
            <v>159.31465400000002</v>
          </cell>
        </row>
        <row r="776">
          <cell r="FY776">
            <v>5.2121339999999918</v>
          </cell>
        </row>
        <row r="777">
          <cell r="FY777">
            <v>85.218869000000012</v>
          </cell>
        </row>
        <row r="780">
          <cell r="FY780">
            <v>4.8698870000000003</v>
          </cell>
        </row>
        <row r="781">
          <cell r="FY781">
            <v>197.97161600000001</v>
          </cell>
        </row>
      </sheetData>
      <sheetData sheetId="22"/>
      <sheetData sheetId="23">
        <row r="767">
          <cell r="GB767">
            <v>0</v>
          </cell>
        </row>
      </sheetData>
      <sheetData sheetId="24">
        <row r="767">
          <cell r="FM767">
            <v>0</v>
          </cell>
        </row>
      </sheetData>
      <sheetData sheetId="25"/>
      <sheetData sheetId="26"/>
      <sheetData sheetId="27">
        <row r="68">
          <cell r="FY68">
            <v>0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132"/>
  <sheetViews>
    <sheetView showGridLines="0" tabSelected="1" view="pageBreakPreview" zoomScale="75" zoomScaleNormal="75" zoomScaleSheetLayoutView="75" workbookViewId="0">
      <pane xSplit="16" ySplit="9" topLeftCell="Q115" activePane="bottomRight" state="frozen"/>
      <selection pane="topRight" activeCell="Q1" sqref="Q1"/>
      <selection pane="bottomLeft" activeCell="A11" sqref="A11"/>
      <selection pane="bottomRight" activeCell="C125" sqref="C125"/>
    </sheetView>
  </sheetViews>
  <sheetFormatPr defaultRowHeight="13.2" x14ac:dyDescent="0.25"/>
  <cols>
    <col min="1" max="2" width="10" style="15" customWidth="1"/>
    <col min="3" max="3" width="9" style="75" customWidth="1"/>
    <col min="4" max="4" width="10" style="75" customWidth="1"/>
    <col min="5" max="5" width="11.88671875" style="75" customWidth="1"/>
    <col min="6" max="6" width="7.44140625" style="75" customWidth="1"/>
    <col min="7" max="7" width="8.5546875" style="75" customWidth="1"/>
    <col min="8" max="8" width="8.44140625" style="75" customWidth="1"/>
    <col min="9" max="9" width="7.5546875" style="75" customWidth="1"/>
    <col min="10" max="10" width="12.109375" style="75" customWidth="1"/>
    <col min="11" max="12" width="12.33203125" style="75" customWidth="1"/>
    <col min="13" max="13" width="11.88671875" style="75" customWidth="1"/>
    <col min="14" max="14" width="12" style="75" bestFit="1" customWidth="1"/>
    <col min="15" max="15" width="11.6640625" style="3" customWidth="1"/>
    <col min="16" max="16" width="13.88671875" style="4" customWidth="1"/>
    <col min="17" max="17" width="9.44140625" style="4" customWidth="1"/>
    <col min="18" max="256" width="9.109375" style="5"/>
    <col min="257" max="258" width="10" style="5" customWidth="1"/>
    <col min="259" max="259" width="9" style="5" customWidth="1"/>
    <col min="260" max="260" width="10" style="5" customWidth="1"/>
    <col min="261" max="261" width="11.88671875" style="5" customWidth="1"/>
    <col min="262" max="262" width="7.44140625" style="5" customWidth="1"/>
    <col min="263" max="263" width="8.5546875" style="5" customWidth="1"/>
    <col min="264" max="264" width="8.44140625" style="5" customWidth="1"/>
    <col min="265" max="265" width="7.5546875" style="5" customWidth="1"/>
    <col min="266" max="266" width="12.109375" style="5" customWidth="1"/>
    <col min="267" max="268" width="12.33203125" style="5" customWidth="1"/>
    <col min="269" max="269" width="11.88671875" style="5" customWidth="1"/>
    <col min="270" max="270" width="12" style="5" bestFit="1" customWidth="1"/>
    <col min="271" max="271" width="11.6640625" style="5" customWidth="1"/>
    <col min="272" max="272" width="13.88671875" style="5" customWidth="1"/>
    <col min="273" max="273" width="9.44140625" style="5" customWidth="1"/>
    <col min="274" max="512" width="9.109375" style="5"/>
    <col min="513" max="514" width="10" style="5" customWidth="1"/>
    <col min="515" max="515" width="9" style="5" customWidth="1"/>
    <col min="516" max="516" width="10" style="5" customWidth="1"/>
    <col min="517" max="517" width="11.88671875" style="5" customWidth="1"/>
    <col min="518" max="518" width="7.44140625" style="5" customWidth="1"/>
    <col min="519" max="519" width="8.5546875" style="5" customWidth="1"/>
    <col min="520" max="520" width="8.44140625" style="5" customWidth="1"/>
    <col min="521" max="521" width="7.5546875" style="5" customWidth="1"/>
    <col min="522" max="522" width="12.109375" style="5" customWidth="1"/>
    <col min="523" max="524" width="12.33203125" style="5" customWidth="1"/>
    <col min="525" max="525" width="11.88671875" style="5" customWidth="1"/>
    <col min="526" max="526" width="12" style="5" bestFit="1" customWidth="1"/>
    <col min="527" max="527" width="11.6640625" style="5" customWidth="1"/>
    <col min="528" max="528" width="13.88671875" style="5" customWidth="1"/>
    <col min="529" max="529" width="9.44140625" style="5" customWidth="1"/>
    <col min="530" max="768" width="9.109375" style="5"/>
    <col min="769" max="770" width="10" style="5" customWidth="1"/>
    <col min="771" max="771" width="9" style="5" customWidth="1"/>
    <col min="772" max="772" width="10" style="5" customWidth="1"/>
    <col min="773" max="773" width="11.88671875" style="5" customWidth="1"/>
    <col min="774" max="774" width="7.44140625" style="5" customWidth="1"/>
    <col min="775" max="775" width="8.5546875" style="5" customWidth="1"/>
    <col min="776" max="776" width="8.44140625" style="5" customWidth="1"/>
    <col min="777" max="777" width="7.5546875" style="5" customWidth="1"/>
    <col min="778" max="778" width="12.109375" style="5" customWidth="1"/>
    <col min="779" max="780" width="12.33203125" style="5" customWidth="1"/>
    <col min="781" max="781" width="11.88671875" style="5" customWidth="1"/>
    <col min="782" max="782" width="12" style="5" bestFit="1" customWidth="1"/>
    <col min="783" max="783" width="11.6640625" style="5" customWidth="1"/>
    <col min="784" max="784" width="13.88671875" style="5" customWidth="1"/>
    <col min="785" max="785" width="9.44140625" style="5" customWidth="1"/>
    <col min="786" max="1024" width="9.109375" style="5"/>
    <col min="1025" max="1026" width="10" style="5" customWidth="1"/>
    <col min="1027" max="1027" width="9" style="5" customWidth="1"/>
    <col min="1028" max="1028" width="10" style="5" customWidth="1"/>
    <col min="1029" max="1029" width="11.88671875" style="5" customWidth="1"/>
    <col min="1030" max="1030" width="7.44140625" style="5" customWidth="1"/>
    <col min="1031" max="1031" width="8.5546875" style="5" customWidth="1"/>
    <col min="1032" max="1032" width="8.44140625" style="5" customWidth="1"/>
    <col min="1033" max="1033" width="7.5546875" style="5" customWidth="1"/>
    <col min="1034" max="1034" width="12.109375" style="5" customWidth="1"/>
    <col min="1035" max="1036" width="12.33203125" style="5" customWidth="1"/>
    <col min="1037" max="1037" width="11.88671875" style="5" customWidth="1"/>
    <col min="1038" max="1038" width="12" style="5" bestFit="1" customWidth="1"/>
    <col min="1039" max="1039" width="11.6640625" style="5" customWidth="1"/>
    <col min="1040" max="1040" width="13.88671875" style="5" customWidth="1"/>
    <col min="1041" max="1041" width="9.44140625" style="5" customWidth="1"/>
    <col min="1042" max="1280" width="9.109375" style="5"/>
    <col min="1281" max="1282" width="10" style="5" customWidth="1"/>
    <col min="1283" max="1283" width="9" style="5" customWidth="1"/>
    <col min="1284" max="1284" width="10" style="5" customWidth="1"/>
    <col min="1285" max="1285" width="11.88671875" style="5" customWidth="1"/>
    <col min="1286" max="1286" width="7.44140625" style="5" customWidth="1"/>
    <col min="1287" max="1287" width="8.5546875" style="5" customWidth="1"/>
    <col min="1288" max="1288" width="8.44140625" style="5" customWidth="1"/>
    <col min="1289" max="1289" width="7.5546875" style="5" customWidth="1"/>
    <col min="1290" max="1290" width="12.109375" style="5" customWidth="1"/>
    <col min="1291" max="1292" width="12.33203125" style="5" customWidth="1"/>
    <col min="1293" max="1293" width="11.88671875" style="5" customWidth="1"/>
    <col min="1294" max="1294" width="12" style="5" bestFit="1" customWidth="1"/>
    <col min="1295" max="1295" width="11.6640625" style="5" customWidth="1"/>
    <col min="1296" max="1296" width="13.88671875" style="5" customWidth="1"/>
    <col min="1297" max="1297" width="9.44140625" style="5" customWidth="1"/>
    <col min="1298" max="1536" width="9.109375" style="5"/>
    <col min="1537" max="1538" width="10" style="5" customWidth="1"/>
    <col min="1539" max="1539" width="9" style="5" customWidth="1"/>
    <col min="1540" max="1540" width="10" style="5" customWidth="1"/>
    <col min="1541" max="1541" width="11.88671875" style="5" customWidth="1"/>
    <col min="1542" max="1542" width="7.44140625" style="5" customWidth="1"/>
    <col min="1543" max="1543" width="8.5546875" style="5" customWidth="1"/>
    <col min="1544" max="1544" width="8.44140625" style="5" customWidth="1"/>
    <col min="1545" max="1545" width="7.5546875" style="5" customWidth="1"/>
    <col min="1546" max="1546" width="12.109375" style="5" customWidth="1"/>
    <col min="1547" max="1548" width="12.33203125" style="5" customWidth="1"/>
    <col min="1549" max="1549" width="11.88671875" style="5" customWidth="1"/>
    <col min="1550" max="1550" width="12" style="5" bestFit="1" customWidth="1"/>
    <col min="1551" max="1551" width="11.6640625" style="5" customWidth="1"/>
    <col min="1552" max="1552" width="13.88671875" style="5" customWidth="1"/>
    <col min="1553" max="1553" width="9.44140625" style="5" customWidth="1"/>
    <col min="1554" max="1792" width="9.109375" style="5"/>
    <col min="1793" max="1794" width="10" style="5" customWidth="1"/>
    <col min="1795" max="1795" width="9" style="5" customWidth="1"/>
    <col min="1796" max="1796" width="10" style="5" customWidth="1"/>
    <col min="1797" max="1797" width="11.88671875" style="5" customWidth="1"/>
    <col min="1798" max="1798" width="7.44140625" style="5" customWidth="1"/>
    <col min="1799" max="1799" width="8.5546875" style="5" customWidth="1"/>
    <col min="1800" max="1800" width="8.44140625" style="5" customWidth="1"/>
    <col min="1801" max="1801" width="7.5546875" style="5" customWidth="1"/>
    <col min="1802" max="1802" width="12.109375" style="5" customWidth="1"/>
    <col min="1803" max="1804" width="12.33203125" style="5" customWidth="1"/>
    <col min="1805" max="1805" width="11.88671875" style="5" customWidth="1"/>
    <col min="1806" max="1806" width="12" style="5" bestFit="1" customWidth="1"/>
    <col min="1807" max="1807" width="11.6640625" style="5" customWidth="1"/>
    <col min="1808" max="1808" width="13.88671875" style="5" customWidth="1"/>
    <col min="1809" max="1809" width="9.44140625" style="5" customWidth="1"/>
    <col min="1810" max="2048" width="9.109375" style="5"/>
    <col min="2049" max="2050" width="10" style="5" customWidth="1"/>
    <col min="2051" max="2051" width="9" style="5" customWidth="1"/>
    <col min="2052" max="2052" width="10" style="5" customWidth="1"/>
    <col min="2053" max="2053" width="11.88671875" style="5" customWidth="1"/>
    <col min="2054" max="2054" width="7.44140625" style="5" customWidth="1"/>
    <col min="2055" max="2055" width="8.5546875" style="5" customWidth="1"/>
    <col min="2056" max="2056" width="8.44140625" style="5" customWidth="1"/>
    <col min="2057" max="2057" width="7.5546875" style="5" customWidth="1"/>
    <col min="2058" max="2058" width="12.109375" style="5" customWidth="1"/>
    <col min="2059" max="2060" width="12.33203125" style="5" customWidth="1"/>
    <col min="2061" max="2061" width="11.88671875" style="5" customWidth="1"/>
    <col min="2062" max="2062" width="12" style="5" bestFit="1" customWidth="1"/>
    <col min="2063" max="2063" width="11.6640625" style="5" customWidth="1"/>
    <col min="2064" max="2064" width="13.88671875" style="5" customWidth="1"/>
    <col min="2065" max="2065" width="9.44140625" style="5" customWidth="1"/>
    <col min="2066" max="2304" width="9.109375" style="5"/>
    <col min="2305" max="2306" width="10" style="5" customWidth="1"/>
    <col min="2307" max="2307" width="9" style="5" customWidth="1"/>
    <col min="2308" max="2308" width="10" style="5" customWidth="1"/>
    <col min="2309" max="2309" width="11.88671875" style="5" customWidth="1"/>
    <col min="2310" max="2310" width="7.44140625" style="5" customWidth="1"/>
    <col min="2311" max="2311" width="8.5546875" style="5" customWidth="1"/>
    <col min="2312" max="2312" width="8.44140625" style="5" customWidth="1"/>
    <col min="2313" max="2313" width="7.5546875" style="5" customWidth="1"/>
    <col min="2314" max="2314" width="12.109375" style="5" customWidth="1"/>
    <col min="2315" max="2316" width="12.33203125" style="5" customWidth="1"/>
    <col min="2317" max="2317" width="11.88671875" style="5" customWidth="1"/>
    <col min="2318" max="2318" width="12" style="5" bestFit="1" customWidth="1"/>
    <col min="2319" max="2319" width="11.6640625" style="5" customWidth="1"/>
    <col min="2320" max="2320" width="13.88671875" style="5" customWidth="1"/>
    <col min="2321" max="2321" width="9.44140625" style="5" customWidth="1"/>
    <col min="2322" max="2560" width="9.109375" style="5"/>
    <col min="2561" max="2562" width="10" style="5" customWidth="1"/>
    <col min="2563" max="2563" width="9" style="5" customWidth="1"/>
    <col min="2564" max="2564" width="10" style="5" customWidth="1"/>
    <col min="2565" max="2565" width="11.88671875" style="5" customWidth="1"/>
    <col min="2566" max="2566" width="7.44140625" style="5" customWidth="1"/>
    <col min="2567" max="2567" width="8.5546875" style="5" customWidth="1"/>
    <col min="2568" max="2568" width="8.44140625" style="5" customWidth="1"/>
    <col min="2569" max="2569" width="7.5546875" style="5" customWidth="1"/>
    <col min="2570" max="2570" width="12.109375" style="5" customWidth="1"/>
    <col min="2571" max="2572" width="12.33203125" style="5" customWidth="1"/>
    <col min="2573" max="2573" width="11.88671875" style="5" customWidth="1"/>
    <col min="2574" max="2574" width="12" style="5" bestFit="1" customWidth="1"/>
    <col min="2575" max="2575" width="11.6640625" style="5" customWidth="1"/>
    <col min="2576" max="2576" width="13.88671875" style="5" customWidth="1"/>
    <col min="2577" max="2577" width="9.44140625" style="5" customWidth="1"/>
    <col min="2578" max="2816" width="9.109375" style="5"/>
    <col min="2817" max="2818" width="10" style="5" customWidth="1"/>
    <col min="2819" max="2819" width="9" style="5" customWidth="1"/>
    <col min="2820" max="2820" width="10" style="5" customWidth="1"/>
    <col min="2821" max="2821" width="11.88671875" style="5" customWidth="1"/>
    <col min="2822" max="2822" width="7.44140625" style="5" customWidth="1"/>
    <col min="2823" max="2823" width="8.5546875" style="5" customWidth="1"/>
    <col min="2824" max="2824" width="8.44140625" style="5" customWidth="1"/>
    <col min="2825" max="2825" width="7.5546875" style="5" customWidth="1"/>
    <col min="2826" max="2826" width="12.109375" style="5" customWidth="1"/>
    <col min="2827" max="2828" width="12.33203125" style="5" customWidth="1"/>
    <col min="2829" max="2829" width="11.88671875" style="5" customWidth="1"/>
    <col min="2830" max="2830" width="12" style="5" bestFit="1" customWidth="1"/>
    <col min="2831" max="2831" width="11.6640625" style="5" customWidth="1"/>
    <col min="2832" max="2832" width="13.88671875" style="5" customWidth="1"/>
    <col min="2833" max="2833" width="9.44140625" style="5" customWidth="1"/>
    <col min="2834" max="3072" width="9.109375" style="5"/>
    <col min="3073" max="3074" width="10" style="5" customWidth="1"/>
    <col min="3075" max="3075" width="9" style="5" customWidth="1"/>
    <col min="3076" max="3076" width="10" style="5" customWidth="1"/>
    <col min="3077" max="3077" width="11.88671875" style="5" customWidth="1"/>
    <col min="3078" max="3078" width="7.44140625" style="5" customWidth="1"/>
    <col min="3079" max="3079" width="8.5546875" style="5" customWidth="1"/>
    <col min="3080" max="3080" width="8.44140625" style="5" customWidth="1"/>
    <col min="3081" max="3081" width="7.5546875" style="5" customWidth="1"/>
    <col min="3082" max="3082" width="12.109375" style="5" customWidth="1"/>
    <col min="3083" max="3084" width="12.33203125" style="5" customWidth="1"/>
    <col min="3085" max="3085" width="11.88671875" style="5" customWidth="1"/>
    <col min="3086" max="3086" width="12" style="5" bestFit="1" customWidth="1"/>
    <col min="3087" max="3087" width="11.6640625" style="5" customWidth="1"/>
    <col min="3088" max="3088" width="13.88671875" style="5" customWidth="1"/>
    <col min="3089" max="3089" width="9.44140625" style="5" customWidth="1"/>
    <col min="3090" max="3328" width="9.109375" style="5"/>
    <col min="3329" max="3330" width="10" style="5" customWidth="1"/>
    <col min="3331" max="3331" width="9" style="5" customWidth="1"/>
    <col min="3332" max="3332" width="10" style="5" customWidth="1"/>
    <col min="3333" max="3333" width="11.88671875" style="5" customWidth="1"/>
    <col min="3334" max="3334" width="7.44140625" style="5" customWidth="1"/>
    <col min="3335" max="3335" width="8.5546875" style="5" customWidth="1"/>
    <col min="3336" max="3336" width="8.44140625" style="5" customWidth="1"/>
    <col min="3337" max="3337" width="7.5546875" style="5" customWidth="1"/>
    <col min="3338" max="3338" width="12.109375" style="5" customWidth="1"/>
    <col min="3339" max="3340" width="12.33203125" style="5" customWidth="1"/>
    <col min="3341" max="3341" width="11.88671875" style="5" customWidth="1"/>
    <col min="3342" max="3342" width="12" style="5" bestFit="1" customWidth="1"/>
    <col min="3343" max="3343" width="11.6640625" style="5" customWidth="1"/>
    <col min="3344" max="3344" width="13.88671875" style="5" customWidth="1"/>
    <col min="3345" max="3345" width="9.44140625" style="5" customWidth="1"/>
    <col min="3346" max="3584" width="9.109375" style="5"/>
    <col min="3585" max="3586" width="10" style="5" customWidth="1"/>
    <col min="3587" max="3587" width="9" style="5" customWidth="1"/>
    <col min="3588" max="3588" width="10" style="5" customWidth="1"/>
    <col min="3589" max="3589" width="11.88671875" style="5" customWidth="1"/>
    <col min="3590" max="3590" width="7.44140625" style="5" customWidth="1"/>
    <col min="3591" max="3591" width="8.5546875" style="5" customWidth="1"/>
    <col min="3592" max="3592" width="8.44140625" style="5" customWidth="1"/>
    <col min="3593" max="3593" width="7.5546875" style="5" customWidth="1"/>
    <col min="3594" max="3594" width="12.109375" style="5" customWidth="1"/>
    <col min="3595" max="3596" width="12.33203125" style="5" customWidth="1"/>
    <col min="3597" max="3597" width="11.88671875" style="5" customWidth="1"/>
    <col min="3598" max="3598" width="12" style="5" bestFit="1" customWidth="1"/>
    <col min="3599" max="3599" width="11.6640625" style="5" customWidth="1"/>
    <col min="3600" max="3600" width="13.88671875" style="5" customWidth="1"/>
    <col min="3601" max="3601" width="9.44140625" style="5" customWidth="1"/>
    <col min="3602" max="3840" width="9.109375" style="5"/>
    <col min="3841" max="3842" width="10" style="5" customWidth="1"/>
    <col min="3843" max="3843" width="9" style="5" customWidth="1"/>
    <col min="3844" max="3844" width="10" style="5" customWidth="1"/>
    <col min="3845" max="3845" width="11.88671875" style="5" customWidth="1"/>
    <col min="3846" max="3846" width="7.44140625" style="5" customWidth="1"/>
    <col min="3847" max="3847" width="8.5546875" style="5" customWidth="1"/>
    <col min="3848" max="3848" width="8.44140625" style="5" customWidth="1"/>
    <col min="3849" max="3849" width="7.5546875" style="5" customWidth="1"/>
    <col min="3850" max="3850" width="12.109375" style="5" customWidth="1"/>
    <col min="3851" max="3852" width="12.33203125" style="5" customWidth="1"/>
    <col min="3853" max="3853" width="11.88671875" style="5" customWidth="1"/>
    <col min="3854" max="3854" width="12" style="5" bestFit="1" customWidth="1"/>
    <col min="3855" max="3855" width="11.6640625" style="5" customWidth="1"/>
    <col min="3856" max="3856" width="13.88671875" style="5" customWidth="1"/>
    <col min="3857" max="3857" width="9.44140625" style="5" customWidth="1"/>
    <col min="3858" max="4096" width="9.109375" style="5"/>
    <col min="4097" max="4098" width="10" style="5" customWidth="1"/>
    <col min="4099" max="4099" width="9" style="5" customWidth="1"/>
    <col min="4100" max="4100" width="10" style="5" customWidth="1"/>
    <col min="4101" max="4101" width="11.88671875" style="5" customWidth="1"/>
    <col min="4102" max="4102" width="7.44140625" style="5" customWidth="1"/>
    <col min="4103" max="4103" width="8.5546875" style="5" customWidth="1"/>
    <col min="4104" max="4104" width="8.44140625" style="5" customWidth="1"/>
    <col min="4105" max="4105" width="7.5546875" style="5" customWidth="1"/>
    <col min="4106" max="4106" width="12.109375" style="5" customWidth="1"/>
    <col min="4107" max="4108" width="12.33203125" style="5" customWidth="1"/>
    <col min="4109" max="4109" width="11.88671875" style="5" customWidth="1"/>
    <col min="4110" max="4110" width="12" style="5" bestFit="1" customWidth="1"/>
    <col min="4111" max="4111" width="11.6640625" style="5" customWidth="1"/>
    <col min="4112" max="4112" width="13.88671875" style="5" customWidth="1"/>
    <col min="4113" max="4113" width="9.44140625" style="5" customWidth="1"/>
    <col min="4114" max="4352" width="9.109375" style="5"/>
    <col min="4353" max="4354" width="10" style="5" customWidth="1"/>
    <col min="4355" max="4355" width="9" style="5" customWidth="1"/>
    <col min="4356" max="4356" width="10" style="5" customWidth="1"/>
    <col min="4357" max="4357" width="11.88671875" style="5" customWidth="1"/>
    <col min="4358" max="4358" width="7.44140625" style="5" customWidth="1"/>
    <col min="4359" max="4359" width="8.5546875" style="5" customWidth="1"/>
    <col min="4360" max="4360" width="8.44140625" style="5" customWidth="1"/>
    <col min="4361" max="4361" width="7.5546875" style="5" customWidth="1"/>
    <col min="4362" max="4362" width="12.109375" style="5" customWidth="1"/>
    <col min="4363" max="4364" width="12.33203125" style="5" customWidth="1"/>
    <col min="4365" max="4365" width="11.88671875" style="5" customWidth="1"/>
    <col min="4366" max="4366" width="12" style="5" bestFit="1" customWidth="1"/>
    <col min="4367" max="4367" width="11.6640625" style="5" customWidth="1"/>
    <col min="4368" max="4368" width="13.88671875" style="5" customWidth="1"/>
    <col min="4369" max="4369" width="9.44140625" style="5" customWidth="1"/>
    <col min="4370" max="4608" width="9.109375" style="5"/>
    <col min="4609" max="4610" width="10" style="5" customWidth="1"/>
    <col min="4611" max="4611" width="9" style="5" customWidth="1"/>
    <col min="4612" max="4612" width="10" style="5" customWidth="1"/>
    <col min="4613" max="4613" width="11.88671875" style="5" customWidth="1"/>
    <col min="4614" max="4614" width="7.44140625" style="5" customWidth="1"/>
    <col min="4615" max="4615" width="8.5546875" style="5" customWidth="1"/>
    <col min="4616" max="4616" width="8.44140625" style="5" customWidth="1"/>
    <col min="4617" max="4617" width="7.5546875" style="5" customWidth="1"/>
    <col min="4618" max="4618" width="12.109375" style="5" customWidth="1"/>
    <col min="4619" max="4620" width="12.33203125" style="5" customWidth="1"/>
    <col min="4621" max="4621" width="11.88671875" style="5" customWidth="1"/>
    <col min="4622" max="4622" width="12" style="5" bestFit="1" customWidth="1"/>
    <col min="4623" max="4623" width="11.6640625" style="5" customWidth="1"/>
    <col min="4624" max="4624" width="13.88671875" style="5" customWidth="1"/>
    <col min="4625" max="4625" width="9.44140625" style="5" customWidth="1"/>
    <col min="4626" max="4864" width="9.109375" style="5"/>
    <col min="4865" max="4866" width="10" style="5" customWidth="1"/>
    <col min="4867" max="4867" width="9" style="5" customWidth="1"/>
    <col min="4868" max="4868" width="10" style="5" customWidth="1"/>
    <col min="4869" max="4869" width="11.88671875" style="5" customWidth="1"/>
    <col min="4870" max="4870" width="7.44140625" style="5" customWidth="1"/>
    <col min="4871" max="4871" width="8.5546875" style="5" customWidth="1"/>
    <col min="4872" max="4872" width="8.44140625" style="5" customWidth="1"/>
    <col min="4873" max="4873" width="7.5546875" style="5" customWidth="1"/>
    <col min="4874" max="4874" width="12.109375" style="5" customWidth="1"/>
    <col min="4875" max="4876" width="12.33203125" style="5" customWidth="1"/>
    <col min="4877" max="4877" width="11.88671875" style="5" customWidth="1"/>
    <col min="4878" max="4878" width="12" style="5" bestFit="1" customWidth="1"/>
    <col min="4879" max="4879" width="11.6640625" style="5" customWidth="1"/>
    <col min="4880" max="4880" width="13.88671875" style="5" customWidth="1"/>
    <col min="4881" max="4881" width="9.44140625" style="5" customWidth="1"/>
    <col min="4882" max="5120" width="9.109375" style="5"/>
    <col min="5121" max="5122" width="10" style="5" customWidth="1"/>
    <col min="5123" max="5123" width="9" style="5" customWidth="1"/>
    <col min="5124" max="5124" width="10" style="5" customWidth="1"/>
    <col min="5125" max="5125" width="11.88671875" style="5" customWidth="1"/>
    <col min="5126" max="5126" width="7.44140625" style="5" customWidth="1"/>
    <col min="5127" max="5127" width="8.5546875" style="5" customWidth="1"/>
    <col min="5128" max="5128" width="8.44140625" style="5" customWidth="1"/>
    <col min="5129" max="5129" width="7.5546875" style="5" customWidth="1"/>
    <col min="5130" max="5130" width="12.109375" style="5" customWidth="1"/>
    <col min="5131" max="5132" width="12.33203125" style="5" customWidth="1"/>
    <col min="5133" max="5133" width="11.88671875" style="5" customWidth="1"/>
    <col min="5134" max="5134" width="12" style="5" bestFit="1" customWidth="1"/>
    <col min="5135" max="5135" width="11.6640625" style="5" customWidth="1"/>
    <col min="5136" max="5136" width="13.88671875" style="5" customWidth="1"/>
    <col min="5137" max="5137" width="9.44140625" style="5" customWidth="1"/>
    <col min="5138" max="5376" width="9.109375" style="5"/>
    <col min="5377" max="5378" width="10" style="5" customWidth="1"/>
    <col min="5379" max="5379" width="9" style="5" customWidth="1"/>
    <col min="5380" max="5380" width="10" style="5" customWidth="1"/>
    <col min="5381" max="5381" width="11.88671875" style="5" customWidth="1"/>
    <col min="5382" max="5382" width="7.44140625" style="5" customWidth="1"/>
    <col min="5383" max="5383" width="8.5546875" style="5" customWidth="1"/>
    <col min="5384" max="5384" width="8.44140625" style="5" customWidth="1"/>
    <col min="5385" max="5385" width="7.5546875" style="5" customWidth="1"/>
    <col min="5386" max="5386" width="12.109375" style="5" customWidth="1"/>
    <col min="5387" max="5388" width="12.33203125" style="5" customWidth="1"/>
    <col min="5389" max="5389" width="11.88671875" style="5" customWidth="1"/>
    <col min="5390" max="5390" width="12" style="5" bestFit="1" customWidth="1"/>
    <col min="5391" max="5391" width="11.6640625" style="5" customWidth="1"/>
    <col min="5392" max="5392" width="13.88671875" style="5" customWidth="1"/>
    <col min="5393" max="5393" width="9.44140625" style="5" customWidth="1"/>
    <col min="5394" max="5632" width="9.109375" style="5"/>
    <col min="5633" max="5634" width="10" style="5" customWidth="1"/>
    <col min="5635" max="5635" width="9" style="5" customWidth="1"/>
    <col min="5636" max="5636" width="10" style="5" customWidth="1"/>
    <col min="5637" max="5637" width="11.88671875" style="5" customWidth="1"/>
    <col min="5638" max="5638" width="7.44140625" style="5" customWidth="1"/>
    <col min="5639" max="5639" width="8.5546875" style="5" customWidth="1"/>
    <col min="5640" max="5640" width="8.44140625" style="5" customWidth="1"/>
    <col min="5641" max="5641" width="7.5546875" style="5" customWidth="1"/>
    <col min="5642" max="5642" width="12.109375" style="5" customWidth="1"/>
    <col min="5643" max="5644" width="12.33203125" style="5" customWidth="1"/>
    <col min="5645" max="5645" width="11.88671875" style="5" customWidth="1"/>
    <col min="5646" max="5646" width="12" style="5" bestFit="1" customWidth="1"/>
    <col min="5647" max="5647" width="11.6640625" style="5" customWidth="1"/>
    <col min="5648" max="5648" width="13.88671875" style="5" customWidth="1"/>
    <col min="5649" max="5649" width="9.44140625" style="5" customWidth="1"/>
    <col min="5650" max="5888" width="9.109375" style="5"/>
    <col min="5889" max="5890" width="10" style="5" customWidth="1"/>
    <col min="5891" max="5891" width="9" style="5" customWidth="1"/>
    <col min="5892" max="5892" width="10" style="5" customWidth="1"/>
    <col min="5893" max="5893" width="11.88671875" style="5" customWidth="1"/>
    <col min="5894" max="5894" width="7.44140625" style="5" customWidth="1"/>
    <col min="5895" max="5895" width="8.5546875" style="5" customWidth="1"/>
    <col min="5896" max="5896" width="8.44140625" style="5" customWidth="1"/>
    <col min="5897" max="5897" width="7.5546875" style="5" customWidth="1"/>
    <col min="5898" max="5898" width="12.109375" style="5" customWidth="1"/>
    <col min="5899" max="5900" width="12.33203125" style="5" customWidth="1"/>
    <col min="5901" max="5901" width="11.88671875" style="5" customWidth="1"/>
    <col min="5902" max="5902" width="12" style="5" bestFit="1" customWidth="1"/>
    <col min="5903" max="5903" width="11.6640625" style="5" customWidth="1"/>
    <col min="5904" max="5904" width="13.88671875" style="5" customWidth="1"/>
    <col min="5905" max="5905" width="9.44140625" style="5" customWidth="1"/>
    <col min="5906" max="6144" width="9.109375" style="5"/>
    <col min="6145" max="6146" width="10" style="5" customWidth="1"/>
    <col min="6147" max="6147" width="9" style="5" customWidth="1"/>
    <col min="6148" max="6148" width="10" style="5" customWidth="1"/>
    <col min="6149" max="6149" width="11.88671875" style="5" customWidth="1"/>
    <col min="6150" max="6150" width="7.44140625" style="5" customWidth="1"/>
    <col min="6151" max="6151" width="8.5546875" style="5" customWidth="1"/>
    <col min="6152" max="6152" width="8.44140625" style="5" customWidth="1"/>
    <col min="6153" max="6153" width="7.5546875" style="5" customWidth="1"/>
    <col min="6154" max="6154" width="12.109375" style="5" customWidth="1"/>
    <col min="6155" max="6156" width="12.33203125" style="5" customWidth="1"/>
    <col min="6157" max="6157" width="11.88671875" style="5" customWidth="1"/>
    <col min="6158" max="6158" width="12" style="5" bestFit="1" customWidth="1"/>
    <col min="6159" max="6159" width="11.6640625" style="5" customWidth="1"/>
    <col min="6160" max="6160" width="13.88671875" style="5" customWidth="1"/>
    <col min="6161" max="6161" width="9.44140625" style="5" customWidth="1"/>
    <col min="6162" max="6400" width="9.109375" style="5"/>
    <col min="6401" max="6402" width="10" style="5" customWidth="1"/>
    <col min="6403" max="6403" width="9" style="5" customWidth="1"/>
    <col min="6404" max="6404" width="10" style="5" customWidth="1"/>
    <col min="6405" max="6405" width="11.88671875" style="5" customWidth="1"/>
    <col min="6406" max="6406" width="7.44140625" style="5" customWidth="1"/>
    <col min="6407" max="6407" width="8.5546875" style="5" customWidth="1"/>
    <col min="6408" max="6408" width="8.44140625" style="5" customWidth="1"/>
    <col min="6409" max="6409" width="7.5546875" style="5" customWidth="1"/>
    <col min="6410" max="6410" width="12.109375" style="5" customWidth="1"/>
    <col min="6411" max="6412" width="12.33203125" style="5" customWidth="1"/>
    <col min="6413" max="6413" width="11.88671875" style="5" customWidth="1"/>
    <col min="6414" max="6414" width="12" style="5" bestFit="1" customWidth="1"/>
    <col min="6415" max="6415" width="11.6640625" style="5" customWidth="1"/>
    <col min="6416" max="6416" width="13.88671875" style="5" customWidth="1"/>
    <col min="6417" max="6417" width="9.44140625" style="5" customWidth="1"/>
    <col min="6418" max="6656" width="9.109375" style="5"/>
    <col min="6657" max="6658" width="10" style="5" customWidth="1"/>
    <col min="6659" max="6659" width="9" style="5" customWidth="1"/>
    <col min="6660" max="6660" width="10" style="5" customWidth="1"/>
    <col min="6661" max="6661" width="11.88671875" style="5" customWidth="1"/>
    <col min="6662" max="6662" width="7.44140625" style="5" customWidth="1"/>
    <col min="6663" max="6663" width="8.5546875" style="5" customWidth="1"/>
    <col min="6664" max="6664" width="8.44140625" style="5" customWidth="1"/>
    <col min="6665" max="6665" width="7.5546875" style="5" customWidth="1"/>
    <col min="6666" max="6666" width="12.109375" style="5" customWidth="1"/>
    <col min="6667" max="6668" width="12.33203125" style="5" customWidth="1"/>
    <col min="6669" max="6669" width="11.88671875" style="5" customWidth="1"/>
    <col min="6670" max="6670" width="12" style="5" bestFit="1" customWidth="1"/>
    <col min="6671" max="6671" width="11.6640625" style="5" customWidth="1"/>
    <col min="6672" max="6672" width="13.88671875" style="5" customWidth="1"/>
    <col min="6673" max="6673" width="9.44140625" style="5" customWidth="1"/>
    <col min="6674" max="6912" width="9.109375" style="5"/>
    <col min="6913" max="6914" width="10" style="5" customWidth="1"/>
    <col min="6915" max="6915" width="9" style="5" customWidth="1"/>
    <col min="6916" max="6916" width="10" style="5" customWidth="1"/>
    <col min="6917" max="6917" width="11.88671875" style="5" customWidth="1"/>
    <col min="6918" max="6918" width="7.44140625" style="5" customWidth="1"/>
    <col min="6919" max="6919" width="8.5546875" style="5" customWidth="1"/>
    <col min="6920" max="6920" width="8.44140625" style="5" customWidth="1"/>
    <col min="6921" max="6921" width="7.5546875" style="5" customWidth="1"/>
    <col min="6922" max="6922" width="12.109375" style="5" customWidth="1"/>
    <col min="6923" max="6924" width="12.33203125" style="5" customWidth="1"/>
    <col min="6925" max="6925" width="11.88671875" style="5" customWidth="1"/>
    <col min="6926" max="6926" width="12" style="5" bestFit="1" customWidth="1"/>
    <col min="6927" max="6927" width="11.6640625" style="5" customWidth="1"/>
    <col min="6928" max="6928" width="13.88671875" style="5" customWidth="1"/>
    <col min="6929" max="6929" width="9.44140625" style="5" customWidth="1"/>
    <col min="6930" max="7168" width="9.109375" style="5"/>
    <col min="7169" max="7170" width="10" style="5" customWidth="1"/>
    <col min="7171" max="7171" width="9" style="5" customWidth="1"/>
    <col min="7172" max="7172" width="10" style="5" customWidth="1"/>
    <col min="7173" max="7173" width="11.88671875" style="5" customWidth="1"/>
    <col min="7174" max="7174" width="7.44140625" style="5" customWidth="1"/>
    <col min="7175" max="7175" width="8.5546875" style="5" customWidth="1"/>
    <col min="7176" max="7176" width="8.44140625" style="5" customWidth="1"/>
    <col min="7177" max="7177" width="7.5546875" style="5" customWidth="1"/>
    <col min="7178" max="7178" width="12.109375" style="5" customWidth="1"/>
    <col min="7179" max="7180" width="12.33203125" style="5" customWidth="1"/>
    <col min="7181" max="7181" width="11.88671875" style="5" customWidth="1"/>
    <col min="7182" max="7182" width="12" style="5" bestFit="1" customWidth="1"/>
    <col min="7183" max="7183" width="11.6640625" style="5" customWidth="1"/>
    <col min="7184" max="7184" width="13.88671875" style="5" customWidth="1"/>
    <col min="7185" max="7185" width="9.44140625" style="5" customWidth="1"/>
    <col min="7186" max="7424" width="9.109375" style="5"/>
    <col min="7425" max="7426" width="10" style="5" customWidth="1"/>
    <col min="7427" max="7427" width="9" style="5" customWidth="1"/>
    <col min="7428" max="7428" width="10" style="5" customWidth="1"/>
    <col min="7429" max="7429" width="11.88671875" style="5" customWidth="1"/>
    <col min="7430" max="7430" width="7.44140625" style="5" customWidth="1"/>
    <col min="7431" max="7431" width="8.5546875" style="5" customWidth="1"/>
    <col min="7432" max="7432" width="8.44140625" style="5" customWidth="1"/>
    <col min="7433" max="7433" width="7.5546875" style="5" customWidth="1"/>
    <col min="7434" max="7434" width="12.109375" style="5" customWidth="1"/>
    <col min="7435" max="7436" width="12.33203125" style="5" customWidth="1"/>
    <col min="7437" max="7437" width="11.88671875" style="5" customWidth="1"/>
    <col min="7438" max="7438" width="12" style="5" bestFit="1" customWidth="1"/>
    <col min="7439" max="7439" width="11.6640625" style="5" customWidth="1"/>
    <col min="7440" max="7440" width="13.88671875" style="5" customWidth="1"/>
    <col min="7441" max="7441" width="9.44140625" style="5" customWidth="1"/>
    <col min="7442" max="7680" width="9.109375" style="5"/>
    <col min="7681" max="7682" width="10" style="5" customWidth="1"/>
    <col min="7683" max="7683" width="9" style="5" customWidth="1"/>
    <col min="7684" max="7684" width="10" style="5" customWidth="1"/>
    <col min="7685" max="7685" width="11.88671875" style="5" customWidth="1"/>
    <col min="7686" max="7686" width="7.44140625" style="5" customWidth="1"/>
    <col min="7687" max="7687" width="8.5546875" style="5" customWidth="1"/>
    <col min="7688" max="7688" width="8.44140625" style="5" customWidth="1"/>
    <col min="7689" max="7689" width="7.5546875" style="5" customWidth="1"/>
    <col min="7690" max="7690" width="12.109375" style="5" customWidth="1"/>
    <col min="7691" max="7692" width="12.33203125" style="5" customWidth="1"/>
    <col min="7693" max="7693" width="11.88671875" style="5" customWidth="1"/>
    <col min="7694" max="7694" width="12" style="5" bestFit="1" customWidth="1"/>
    <col min="7695" max="7695" width="11.6640625" style="5" customWidth="1"/>
    <col min="7696" max="7696" width="13.88671875" style="5" customWidth="1"/>
    <col min="7697" max="7697" width="9.44140625" style="5" customWidth="1"/>
    <col min="7698" max="7936" width="9.109375" style="5"/>
    <col min="7937" max="7938" width="10" style="5" customWidth="1"/>
    <col min="7939" max="7939" width="9" style="5" customWidth="1"/>
    <col min="7940" max="7940" width="10" style="5" customWidth="1"/>
    <col min="7941" max="7941" width="11.88671875" style="5" customWidth="1"/>
    <col min="7942" max="7942" width="7.44140625" style="5" customWidth="1"/>
    <col min="7943" max="7943" width="8.5546875" style="5" customWidth="1"/>
    <col min="7944" max="7944" width="8.44140625" style="5" customWidth="1"/>
    <col min="7945" max="7945" width="7.5546875" style="5" customWidth="1"/>
    <col min="7946" max="7946" width="12.109375" style="5" customWidth="1"/>
    <col min="7947" max="7948" width="12.33203125" style="5" customWidth="1"/>
    <col min="7949" max="7949" width="11.88671875" style="5" customWidth="1"/>
    <col min="7950" max="7950" width="12" style="5" bestFit="1" customWidth="1"/>
    <col min="7951" max="7951" width="11.6640625" style="5" customWidth="1"/>
    <col min="7952" max="7952" width="13.88671875" style="5" customWidth="1"/>
    <col min="7953" max="7953" width="9.44140625" style="5" customWidth="1"/>
    <col min="7954" max="8192" width="9.109375" style="5"/>
    <col min="8193" max="8194" width="10" style="5" customWidth="1"/>
    <col min="8195" max="8195" width="9" style="5" customWidth="1"/>
    <col min="8196" max="8196" width="10" style="5" customWidth="1"/>
    <col min="8197" max="8197" width="11.88671875" style="5" customWidth="1"/>
    <col min="8198" max="8198" width="7.44140625" style="5" customWidth="1"/>
    <col min="8199" max="8199" width="8.5546875" style="5" customWidth="1"/>
    <col min="8200" max="8200" width="8.44140625" style="5" customWidth="1"/>
    <col min="8201" max="8201" width="7.5546875" style="5" customWidth="1"/>
    <col min="8202" max="8202" width="12.109375" style="5" customWidth="1"/>
    <col min="8203" max="8204" width="12.33203125" style="5" customWidth="1"/>
    <col min="8205" max="8205" width="11.88671875" style="5" customWidth="1"/>
    <col min="8206" max="8206" width="12" style="5" bestFit="1" customWidth="1"/>
    <col min="8207" max="8207" width="11.6640625" style="5" customWidth="1"/>
    <col min="8208" max="8208" width="13.88671875" style="5" customWidth="1"/>
    <col min="8209" max="8209" width="9.44140625" style="5" customWidth="1"/>
    <col min="8210" max="8448" width="9.109375" style="5"/>
    <col min="8449" max="8450" width="10" style="5" customWidth="1"/>
    <col min="8451" max="8451" width="9" style="5" customWidth="1"/>
    <col min="8452" max="8452" width="10" style="5" customWidth="1"/>
    <col min="8453" max="8453" width="11.88671875" style="5" customWidth="1"/>
    <col min="8454" max="8454" width="7.44140625" style="5" customWidth="1"/>
    <col min="8455" max="8455" width="8.5546875" style="5" customWidth="1"/>
    <col min="8456" max="8456" width="8.44140625" style="5" customWidth="1"/>
    <col min="8457" max="8457" width="7.5546875" style="5" customWidth="1"/>
    <col min="8458" max="8458" width="12.109375" style="5" customWidth="1"/>
    <col min="8459" max="8460" width="12.33203125" style="5" customWidth="1"/>
    <col min="8461" max="8461" width="11.88671875" style="5" customWidth="1"/>
    <col min="8462" max="8462" width="12" style="5" bestFit="1" customWidth="1"/>
    <col min="8463" max="8463" width="11.6640625" style="5" customWidth="1"/>
    <col min="8464" max="8464" width="13.88671875" style="5" customWidth="1"/>
    <col min="8465" max="8465" width="9.44140625" style="5" customWidth="1"/>
    <col min="8466" max="8704" width="9.109375" style="5"/>
    <col min="8705" max="8706" width="10" style="5" customWidth="1"/>
    <col min="8707" max="8707" width="9" style="5" customWidth="1"/>
    <col min="8708" max="8708" width="10" style="5" customWidth="1"/>
    <col min="8709" max="8709" width="11.88671875" style="5" customWidth="1"/>
    <col min="8710" max="8710" width="7.44140625" style="5" customWidth="1"/>
    <col min="8711" max="8711" width="8.5546875" style="5" customWidth="1"/>
    <col min="8712" max="8712" width="8.44140625" style="5" customWidth="1"/>
    <col min="8713" max="8713" width="7.5546875" style="5" customWidth="1"/>
    <col min="8714" max="8714" width="12.109375" style="5" customWidth="1"/>
    <col min="8715" max="8716" width="12.33203125" style="5" customWidth="1"/>
    <col min="8717" max="8717" width="11.88671875" style="5" customWidth="1"/>
    <col min="8718" max="8718" width="12" style="5" bestFit="1" customWidth="1"/>
    <col min="8719" max="8719" width="11.6640625" style="5" customWidth="1"/>
    <col min="8720" max="8720" width="13.88671875" style="5" customWidth="1"/>
    <col min="8721" max="8721" width="9.44140625" style="5" customWidth="1"/>
    <col min="8722" max="8960" width="9.109375" style="5"/>
    <col min="8961" max="8962" width="10" style="5" customWidth="1"/>
    <col min="8963" max="8963" width="9" style="5" customWidth="1"/>
    <col min="8964" max="8964" width="10" style="5" customWidth="1"/>
    <col min="8965" max="8965" width="11.88671875" style="5" customWidth="1"/>
    <col min="8966" max="8966" width="7.44140625" style="5" customWidth="1"/>
    <col min="8967" max="8967" width="8.5546875" style="5" customWidth="1"/>
    <col min="8968" max="8968" width="8.44140625" style="5" customWidth="1"/>
    <col min="8969" max="8969" width="7.5546875" style="5" customWidth="1"/>
    <col min="8970" max="8970" width="12.109375" style="5" customWidth="1"/>
    <col min="8971" max="8972" width="12.33203125" style="5" customWidth="1"/>
    <col min="8973" max="8973" width="11.88671875" style="5" customWidth="1"/>
    <col min="8974" max="8974" width="12" style="5" bestFit="1" customWidth="1"/>
    <col min="8975" max="8975" width="11.6640625" style="5" customWidth="1"/>
    <col min="8976" max="8976" width="13.88671875" style="5" customWidth="1"/>
    <col min="8977" max="8977" width="9.44140625" style="5" customWidth="1"/>
    <col min="8978" max="9216" width="9.109375" style="5"/>
    <col min="9217" max="9218" width="10" style="5" customWidth="1"/>
    <col min="9219" max="9219" width="9" style="5" customWidth="1"/>
    <col min="9220" max="9220" width="10" style="5" customWidth="1"/>
    <col min="9221" max="9221" width="11.88671875" style="5" customWidth="1"/>
    <col min="9222" max="9222" width="7.44140625" style="5" customWidth="1"/>
    <col min="9223" max="9223" width="8.5546875" style="5" customWidth="1"/>
    <col min="9224" max="9224" width="8.44140625" style="5" customWidth="1"/>
    <col min="9225" max="9225" width="7.5546875" style="5" customWidth="1"/>
    <col min="9226" max="9226" width="12.109375" style="5" customWidth="1"/>
    <col min="9227" max="9228" width="12.33203125" style="5" customWidth="1"/>
    <col min="9229" max="9229" width="11.88671875" style="5" customWidth="1"/>
    <col min="9230" max="9230" width="12" style="5" bestFit="1" customWidth="1"/>
    <col min="9231" max="9231" width="11.6640625" style="5" customWidth="1"/>
    <col min="9232" max="9232" width="13.88671875" style="5" customWidth="1"/>
    <col min="9233" max="9233" width="9.44140625" style="5" customWidth="1"/>
    <col min="9234" max="9472" width="9.109375" style="5"/>
    <col min="9473" max="9474" width="10" style="5" customWidth="1"/>
    <col min="9475" max="9475" width="9" style="5" customWidth="1"/>
    <col min="9476" max="9476" width="10" style="5" customWidth="1"/>
    <col min="9477" max="9477" width="11.88671875" style="5" customWidth="1"/>
    <col min="9478" max="9478" width="7.44140625" style="5" customWidth="1"/>
    <col min="9479" max="9479" width="8.5546875" style="5" customWidth="1"/>
    <col min="9480" max="9480" width="8.44140625" style="5" customWidth="1"/>
    <col min="9481" max="9481" width="7.5546875" style="5" customWidth="1"/>
    <col min="9482" max="9482" width="12.109375" style="5" customWidth="1"/>
    <col min="9483" max="9484" width="12.33203125" style="5" customWidth="1"/>
    <col min="9485" max="9485" width="11.88671875" style="5" customWidth="1"/>
    <col min="9486" max="9486" width="12" style="5" bestFit="1" customWidth="1"/>
    <col min="9487" max="9487" width="11.6640625" style="5" customWidth="1"/>
    <col min="9488" max="9488" width="13.88671875" style="5" customWidth="1"/>
    <col min="9489" max="9489" width="9.44140625" style="5" customWidth="1"/>
    <col min="9490" max="9728" width="9.109375" style="5"/>
    <col min="9729" max="9730" width="10" style="5" customWidth="1"/>
    <col min="9731" max="9731" width="9" style="5" customWidth="1"/>
    <col min="9732" max="9732" width="10" style="5" customWidth="1"/>
    <col min="9733" max="9733" width="11.88671875" style="5" customWidth="1"/>
    <col min="9734" max="9734" width="7.44140625" style="5" customWidth="1"/>
    <col min="9735" max="9735" width="8.5546875" style="5" customWidth="1"/>
    <col min="9736" max="9736" width="8.44140625" style="5" customWidth="1"/>
    <col min="9737" max="9737" width="7.5546875" style="5" customWidth="1"/>
    <col min="9738" max="9738" width="12.109375" style="5" customWidth="1"/>
    <col min="9739" max="9740" width="12.33203125" style="5" customWidth="1"/>
    <col min="9741" max="9741" width="11.88671875" style="5" customWidth="1"/>
    <col min="9742" max="9742" width="12" style="5" bestFit="1" customWidth="1"/>
    <col min="9743" max="9743" width="11.6640625" style="5" customWidth="1"/>
    <col min="9744" max="9744" width="13.88671875" style="5" customWidth="1"/>
    <col min="9745" max="9745" width="9.44140625" style="5" customWidth="1"/>
    <col min="9746" max="9984" width="9.109375" style="5"/>
    <col min="9985" max="9986" width="10" style="5" customWidth="1"/>
    <col min="9987" max="9987" width="9" style="5" customWidth="1"/>
    <col min="9988" max="9988" width="10" style="5" customWidth="1"/>
    <col min="9989" max="9989" width="11.88671875" style="5" customWidth="1"/>
    <col min="9990" max="9990" width="7.44140625" style="5" customWidth="1"/>
    <col min="9991" max="9991" width="8.5546875" style="5" customWidth="1"/>
    <col min="9992" max="9992" width="8.44140625" style="5" customWidth="1"/>
    <col min="9993" max="9993" width="7.5546875" style="5" customWidth="1"/>
    <col min="9994" max="9994" width="12.109375" style="5" customWidth="1"/>
    <col min="9995" max="9996" width="12.33203125" style="5" customWidth="1"/>
    <col min="9997" max="9997" width="11.88671875" style="5" customWidth="1"/>
    <col min="9998" max="9998" width="12" style="5" bestFit="1" customWidth="1"/>
    <col min="9999" max="9999" width="11.6640625" style="5" customWidth="1"/>
    <col min="10000" max="10000" width="13.88671875" style="5" customWidth="1"/>
    <col min="10001" max="10001" width="9.44140625" style="5" customWidth="1"/>
    <col min="10002" max="10240" width="9.109375" style="5"/>
    <col min="10241" max="10242" width="10" style="5" customWidth="1"/>
    <col min="10243" max="10243" width="9" style="5" customWidth="1"/>
    <col min="10244" max="10244" width="10" style="5" customWidth="1"/>
    <col min="10245" max="10245" width="11.88671875" style="5" customWidth="1"/>
    <col min="10246" max="10246" width="7.44140625" style="5" customWidth="1"/>
    <col min="10247" max="10247" width="8.5546875" style="5" customWidth="1"/>
    <col min="10248" max="10248" width="8.44140625" style="5" customWidth="1"/>
    <col min="10249" max="10249" width="7.5546875" style="5" customWidth="1"/>
    <col min="10250" max="10250" width="12.109375" style="5" customWidth="1"/>
    <col min="10251" max="10252" width="12.33203125" style="5" customWidth="1"/>
    <col min="10253" max="10253" width="11.88671875" style="5" customWidth="1"/>
    <col min="10254" max="10254" width="12" style="5" bestFit="1" customWidth="1"/>
    <col min="10255" max="10255" width="11.6640625" style="5" customWidth="1"/>
    <col min="10256" max="10256" width="13.88671875" style="5" customWidth="1"/>
    <col min="10257" max="10257" width="9.44140625" style="5" customWidth="1"/>
    <col min="10258" max="10496" width="9.109375" style="5"/>
    <col min="10497" max="10498" width="10" style="5" customWidth="1"/>
    <col min="10499" max="10499" width="9" style="5" customWidth="1"/>
    <col min="10500" max="10500" width="10" style="5" customWidth="1"/>
    <col min="10501" max="10501" width="11.88671875" style="5" customWidth="1"/>
    <col min="10502" max="10502" width="7.44140625" style="5" customWidth="1"/>
    <col min="10503" max="10503" width="8.5546875" style="5" customWidth="1"/>
    <col min="10504" max="10504" width="8.44140625" style="5" customWidth="1"/>
    <col min="10505" max="10505" width="7.5546875" style="5" customWidth="1"/>
    <col min="10506" max="10506" width="12.109375" style="5" customWidth="1"/>
    <col min="10507" max="10508" width="12.33203125" style="5" customWidth="1"/>
    <col min="10509" max="10509" width="11.88671875" style="5" customWidth="1"/>
    <col min="10510" max="10510" width="12" style="5" bestFit="1" customWidth="1"/>
    <col min="10511" max="10511" width="11.6640625" style="5" customWidth="1"/>
    <col min="10512" max="10512" width="13.88671875" style="5" customWidth="1"/>
    <col min="10513" max="10513" width="9.44140625" style="5" customWidth="1"/>
    <col min="10514" max="10752" width="9.109375" style="5"/>
    <col min="10753" max="10754" width="10" style="5" customWidth="1"/>
    <col min="10755" max="10755" width="9" style="5" customWidth="1"/>
    <col min="10756" max="10756" width="10" style="5" customWidth="1"/>
    <col min="10757" max="10757" width="11.88671875" style="5" customWidth="1"/>
    <col min="10758" max="10758" width="7.44140625" style="5" customWidth="1"/>
    <col min="10759" max="10759" width="8.5546875" style="5" customWidth="1"/>
    <col min="10760" max="10760" width="8.44140625" style="5" customWidth="1"/>
    <col min="10761" max="10761" width="7.5546875" style="5" customWidth="1"/>
    <col min="10762" max="10762" width="12.109375" style="5" customWidth="1"/>
    <col min="10763" max="10764" width="12.33203125" style="5" customWidth="1"/>
    <col min="10765" max="10765" width="11.88671875" style="5" customWidth="1"/>
    <col min="10766" max="10766" width="12" style="5" bestFit="1" customWidth="1"/>
    <col min="10767" max="10767" width="11.6640625" style="5" customWidth="1"/>
    <col min="10768" max="10768" width="13.88671875" style="5" customWidth="1"/>
    <col min="10769" max="10769" width="9.44140625" style="5" customWidth="1"/>
    <col min="10770" max="11008" width="9.109375" style="5"/>
    <col min="11009" max="11010" width="10" style="5" customWidth="1"/>
    <col min="11011" max="11011" width="9" style="5" customWidth="1"/>
    <col min="11012" max="11012" width="10" style="5" customWidth="1"/>
    <col min="11013" max="11013" width="11.88671875" style="5" customWidth="1"/>
    <col min="11014" max="11014" width="7.44140625" style="5" customWidth="1"/>
    <col min="11015" max="11015" width="8.5546875" style="5" customWidth="1"/>
    <col min="11016" max="11016" width="8.44140625" style="5" customWidth="1"/>
    <col min="11017" max="11017" width="7.5546875" style="5" customWidth="1"/>
    <col min="11018" max="11018" width="12.109375" style="5" customWidth="1"/>
    <col min="11019" max="11020" width="12.33203125" style="5" customWidth="1"/>
    <col min="11021" max="11021" width="11.88671875" style="5" customWidth="1"/>
    <col min="11022" max="11022" width="12" style="5" bestFit="1" customWidth="1"/>
    <col min="11023" max="11023" width="11.6640625" style="5" customWidth="1"/>
    <col min="11024" max="11024" width="13.88671875" style="5" customWidth="1"/>
    <col min="11025" max="11025" width="9.44140625" style="5" customWidth="1"/>
    <col min="11026" max="11264" width="9.109375" style="5"/>
    <col min="11265" max="11266" width="10" style="5" customWidth="1"/>
    <col min="11267" max="11267" width="9" style="5" customWidth="1"/>
    <col min="11268" max="11268" width="10" style="5" customWidth="1"/>
    <col min="11269" max="11269" width="11.88671875" style="5" customWidth="1"/>
    <col min="11270" max="11270" width="7.44140625" style="5" customWidth="1"/>
    <col min="11271" max="11271" width="8.5546875" style="5" customWidth="1"/>
    <col min="11272" max="11272" width="8.44140625" style="5" customWidth="1"/>
    <col min="11273" max="11273" width="7.5546875" style="5" customWidth="1"/>
    <col min="11274" max="11274" width="12.109375" style="5" customWidth="1"/>
    <col min="11275" max="11276" width="12.33203125" style="5" customWidth="1"/>
    <col min="11277" max="11277" width="11.88671875" style="5" customWidth="1"/>
    <col min="11278" max="11278" width="12" style="5" bestFit="1" customWidth="1"/>
    <col min="11279" max="11279" width="11.6640625" style="5" customWidth="1"/>
    <col min="11280" max="11280" width="13.88671875" style="5" customWidth="1"/>
    <col min="11281" max="11281" width="9.44140625" style="5" customWidth="1"/>
    <col min="11282" max="11520" width="9.109375" style="5"/>
    <col min="11521" max="11522" width="10" style="5" customWidth="1"/>
    <col min="11523" max="11523" width="9" style="5" customWidth="1"/>
    <col min="11524" max="11524" width="10" style="5" customWidth="1"/>
    <col min="11525" max="11525" width="11.88671875" style="5" customWidth="1"/>
    <col min="11526" max="11526" width="7.44140625" style="5" customWidth="1"/>
    <col min="11527" max="11527" width="8.5546875" style="5" customWidth="1"/>
    <col min="11528" max="11528" width="8.44140625" style="5" customWidth="1"/>
    <col min="11529" max="11529" width="7.5546875" style="5" customWidth="1"/>
    <col min="11530" max="11530" width="12.109375" style="5" customWidth="1"/>
    <col min="11531" max="11532" width="12.33203125" style="5" customWidth="1"/>
    <col min="11533" max="11533" width="11.88671875" style="5" customWidth="1"/>
    <col min="11534" max="11534" width="12" style="5" bestFit="1" customWidth="1"/>
    <col min="11535" max="11535" width="11.6640625" style="5" customWidth="1"/>
    <col min="11536" max="11536" width="13.88671875" style="5" customWidth="1"/>
    <col min="11537" max="11537" width="9.44140625" style="5" customWidth="1"/>
    <col min="11538" max="11776" width="9.109375" style="5"/>
    <col min="11777" max="11778" width="10" style="5" customWidth="1"/>
    <col min="11779" max="11779" width="9" style="5" customWidth="1"/>
    <col min="11780" max="11780" width="10" style="5" customWidth="1"/>
    <col min="11781" max="11781" width="11.88671875" style="5" customWidth="1"/>
    <col min="11782" max="11782" width="7.44140625" style="5" customWidth="1"/>
    <col min="11783" max="11783" width="8.5546875" style="5" customWidth="1"/>
    <col min="11784" max="11784" width="8.44140625" style="5" customWidth="1"/>
    <col min="11785" max="11785" width="7.5546875" style="5" customWidth="1"/>
    <col min="11786" max="11786" width="12.109375" style="5" customWidth="1"/>
    <col min="11787" max="11788" width="12.33203125" style="5" customWidth="1"/>
    <col min="11789" max="11789" width="11.88671875" style="5" customWidth="1"/>
    <col min="11790" max="11790" width="12" style="5" bestFit="1" customWidth="1"/>
    <col min="11791" max="11791" width="11.6640625" style="5" customWidth="1"/>
    <col min="11792" max="11792" width="13.88671875" style="5" customWidth="1"/>
    <col min="11793" max="11793" width="9.44140625" style="5" customWidth="1"/>
    <col min="11794" max="12032" width="9.109375" style="5"/>
    <col min="12033" max="12034" width="10" style="5" customWidth="1"/>
    <col min="12035" max="12035" width="9" style="5" customWidth="1"/>
    <col min="12036" max="12036" width="10" style="5" customWidth="1"/>
    <col min="12037" max="12037" width="11.88671875" style="5" customWidth="1"/>
    <col min="12038" max="12038" width="7.44140625" style="5" customWidth="1"/>
    <col min="12039" max="12039" width="8.5546875" style="5" customWidth="1"/>
    <col min="12040" max="12040" width="8.44140625" style="5" customWidth="1"/>
    <col min="12041" max="12041" width="7.5546875" style="5" customWidth="1"/>
    <col min="12042" max="12042" width="12.109375" style="5" customWidth="1"/>
    <col min="12043" max="12044" width="12.33203125" style="5" customWidth="1"/>
    <col min="12045" max="12045" width="11.88671875" style="5" customWidth="1"/>
    <col min="12046" max="12046" width="12" style="5" bestFit="1" customWidth="1"/>
    <col min="12047" max="12047" width="11.6640625" style="5" customWidth="1"/>
    <col min="12048" max="12048" width="13.88671875" style="5" customWidth="1"/>
    <col min="12049" max="12049" width="9.44140625" style="5" customWidth="1"/>
    <col min="12050" max="12288" width="9.109375" style="5"/>
    <col min="12289" max="12290" width="10" style="5" customWidth="1"/>
    <col min="12291" max="12291" width="9" style="5" customWidth="1"/>
    <col min="12292" max="12292" width="10" style="5" customWidth="1"/>
    <col min="12293" max="12293" width="11.88671875" style="5" customWidth="1"/>
    <col min="12294" max="12294" width="7.44140625" style="5" customWidth="1"/>
    <col min="12295" max="12295" width="8.5546875" style="5" customWidth="1"/>
    <col min="12296" max="12296" width="8.44140625" style="5" customWidth="1"/>
    <col min="12297" max="12297" width="7.5546875" style="5" customWidth="1"/>
    <col min="12298" max="12298" width="12.109375" style="5" customWidth="1"/>
    <col min="12299" max="12300" width="12.33203125" style="5" customWidth="1"/>
    <col min="12301" max="12301" width="11.88671875" style="5" customWidth="1"/>
    <col min="12302" max="12302" width="12" style="5" bestFit="1" customWidth="1"/>
    <col min="12303" max="12303" width="11.6640625" style="5" customWidth="1"/>
    <col min="12304" max="12304" width="13.88671875" style="5" customWidth="1"/>
    <col min="12305" max="12305" width="9.44140625" style="5" customWidth="1"/>
    <col min="12306" max="12544" width="9.109375" style="5"/>
    <col min="12545" max="12546" width="10" style="5" customWidth="1"/>
    <col min="12547" max="12547" width="9" style="5" customWidth="1"/>
    <col min="12548" max="12548" width="10" style="5" customWidth="1"/>
    <col min="12549" max="12549" width="11.88671875" style="5" customWidth="1"/>
    <col min="12550" max="12550" width="7.44140625" style="5" customWidth="1"/>
    <col min="12551" max="12551" width="8.5546875" style="5" customWidth="1"/>
    <col min="12552" max="12552" width="8.44140625" style="5" customWidth="1"/>
    <col min="12553" max="12553" width="7.5546875" style="5" customWidth="1"/>
    <col min="12554" max="12554" width="12.109375" style="5" customWidth="1"/>
    <col min="12555" max="12556" width="12.33203125" style="5" customWidth="1"/>
    <col min="12557" max="12557" width="11.88671875" style="5" customWidth="1"/>
    <col min="12558" max="12558" width="12" style="5" bestFit="1" customWidth="1"/>
    <col min="12559" max="12559" width="11.6640625" style="5" customWidth="1"/>
    <col min="12560" max="12560" width="13.88671875" style="5" customWidth="1"/>
    <col min="12561" max="12561" width="9.44140625" style="5" customWidth="1"/>
    <col min="12562" max="12800" width="9.109375" style="5"/>
    <col min="12801" max="12802" width="10" style="5" customWidth="1"/>
    <col min="12803" max="12803" width="9" style="5" customWidth="1"/>
    <col min="12804" max="12804" width="10" style="5" customWidth="1"/>
    <col min="12805" max="12805" width="11.88671875" style="5" customWidth="1"/>
    <col min="12806" max="12806" width="7.44140625" style="5" customWidth="1"/>
    <col min="12807" max="12807" width="8.5546875" style="5" customWidth="1"/>
    <col min="12808" max="12808" width="8.44140625" style="5" customWidth="1"/>
    <col min="12809" max="12809" width="7.5546875" style="5" customWidth="1"/>
    <col min="12810" max="12810" width="12.109375" style="5" customWidth="1"/>
    <col min="12811" max="12812" width="12.33203125" style="5" customWidth="1"/>
    <col min="12813" max="12813" width="11.88671875" style="5" customWidth="1"/>
    <col min="12814" max="12814" width="12" style="5" bestFit="1" customWidth="1"/>
    <col min="12815" max="12815" width="11.6640625" style="5" customWidth="1"/>
    <col min="12816" max="12816" width="13.88671875" style="5" customWidth="1"/>
    <col min="12817" max="12817" width="9.44140625" style="5" customWidth="1"/>
    <col min="12818" max="13056" width="9.109375" style="5"/>
    <col min="13057" max="13058" width="10" style="5" customWidth="1"/>
    <col min="13059" max="13059" width="9" style="5" customWidth="1"/>
    <col min="13060" max="13060" width="10" style="5" customWidth="1"/>
    <col min="13061" max="13061" width="11.88671875" style="5" customWidth="1"/>
    <col min="13062" max="13062" width="7.44140625" style="5" customWidth="1"/>
    <col min="13063" max="13063" width="8.5546875" style="5" customWidth="1"/>
    <col min="13064" max="13064" width="8.44140625" style="5" customWidth="1"/>
    <col min="13065" max="13065" width="7.5546875" style="5" customWidth="1"/>
    <col min="13066" max="13066" width="12.109375" style="5" customWidth="1"/>
    <col min="13067" max="13068" width="12.33203125" style="5" customWidth="1"/>
    <col min="13069" max="13069" width="11.88671875" style="5" customWidth="1"/>
    <col min="13070" max="13070" width="12" style="5" bestFit="1" customWidth="1"/>
    <col min="13071" max="13071" width="11.6640625" style="5" customWidth="1"/>
    <col min="13072" max="13072" width="13.88671875" style="5" customWidth="1"/>
    <col min="13073" max="13073" width="9.44140625" style="5" customWidth="1"/>
    <col min="13074" max="13312" width="9.109375" style="5"/>
    <col min="13313" max="13314" width="10" style="5" customWidth="1"/>
    <col min="13315" max="13315" width="9" style="5" customWidth="1"/>
    <col min="13316" max="13316" width="10" style="5" customWidth="1"/>
    <col min="13317" max="13317" width="11.88671875" style="5" customWidth="1"/>
    <col min="13318" max="13318" width="7.44140625" style="5" customWidth="1"/>
    <col min="13319" max="13319" width="8.5546875" style="5" customWidth="1"/>
    <col min="13320" max="13320" width="8.44140625" style="5" customWidth="1"/>
    <col min="13321" max="13321" width="7.5546875" style="5" customWidth="1"/>
    <col min="13322" max="13322" width="12.109375" style="5" customWidth="1"/>
    <col min="13323" max="13324" width="12.33203125" style="5" customWidth="1"/>
    <col min="13325" max="13325" width="11.88671875" style="5" customWidth="1"/>
    <col min="13326" max="13326" width="12" style="5" bestFit="1" customWidth="1"/>
    <col min="13327" max="13327" width="11.6640625" style="5" customWidth="1"/>
    <col min="13328" max="13328" width="13.88671875" style="5" customWidth="1"/>
    <col min="13329" max="13329" width="9.44140625" style="5" customWidth="1"/>
    <col min="13330" max="13568" width="9.109375" style="5"/>
    <col min="13569" max="13570" width="10" style="5" customWidth="1"/>
    <col min="13571" max="13571" width="9" style="5" customWidth="1"/>
    <col min="13572" max="13572" width="10" style="5" customWidth="1"/>
    <col min="13573" max="13573" width="11.88671875" style="5" customWidth="1"/>
    <col min="13574" max="13574" width="7.44140625" style="5" customWidth="1"/>
    <col min="13575" max="13575" width="8.5546875" style="5" customWidth="1"/>
    <col min="13576" max="13576" width="8.44140625" style="5" customWidth="1"/>
    <col min="13577" max="13577" width="7.5546875" style="5" customWidth="1"/>
    <col min="13578" max="13578" width="12.109375" style="5" customWidth="1"/>
    <col min="13579" max="13580" width="12.33203125" style="5" customWidth="1"/>
    <col min="13581" max="13581" width="11.88671875" style="5" customWidth="1"/>
    <col min="13582" max="13582" width="12" style="5" bestFit="1" customWidth="1"/>
    <col min="13583" max="13583" width="11.6640625" style="5" customWidth="1"/>
    <col min="13584" max="13584" width="13.88671875" style="5" customWidth="1"/>
    <col min="13585" max="13585" width="9.44140625" style="5" customWidth="1"/>
    <col min="13586" max="13824" width="9.109375" style="5"/>
    <col min="13825" max="13826" width="10" style="5" customWidth="1"/>
    <col min="13827" max="13827" width="9" style="5" customWidth="1"/>
    <col min="13828" max="13828" width="10" style="5" customWidth="1"/>
    <col min="13829" max="13829" width="11.88671875" style="5" customWidth="1"/>
    <col min="13830" max="13830" width="7.44140625" style="5" customWidth="1"/>
    <col min="13831" max="13831" width="8.5546875" style="5" customWidth="1"/>
    <col min="13832" max="13832" width="8.44140625" style="5" customWidth="1"/>
    <col min="13833" max="13833" width="7.5546875" style="5" customWidth="1"/>
    <col min="13834" max="13834" width="12.109375" style="5" customWidth="1"/>
    <col min="13835" max="13836" width="12.33203125" style="5" customWidth="1"/>
    <col min="13837" max="13837" width="11.88671875" style="5" customWidth="1"/>
    <col min="13838" max="13838" width="12" style="5" bestFit="1" customWidth="1"/>
    <col min="13839" max="13839" width="11.6640625" style="5" customWidth="1"/>
    <col min="13840" max="13840" width="13.88671875" style="5" customWidth="1"/>
    <col min="13841" max="13841" width="9.44140625" style="5" customWidth="1"/>
    <col min="13842" max="14080" width="9.109375" style="5"/>
    <col min="14081" max="14082" width="10" style="5" customWidth="1"/>
    <col min="14083" max="14083" width="9" style="5" customWidth="1"/>
    <col min="14084" max="14084" width="10" style="5" customWidth="1"/>
    <col min="14085" max="14085" width="11.88671875" style="5" customWidth="1"/>
    <col min="14086" max="14086" width="7.44140625" style="5" customWidth="1"/>
    <col min="14087" max="14087" width="8.5546875" style="5" customWidth="1"/>
    <col min="14088" max="14088" width="8.44140625" style="5" customWidth="1"/>
    <col min="14089" max="14089" width="7.5546875" style="5" customWidth="1"/>
    <col min="14090" max="14090" width="12.109375" style="5" customWidth="1"/>
    <col min="14091" max="14092" width="12.33203125" style="5" customWidth="1"/>
    <col min="14093" max="14093" width="11.88671875" style="5" customWidth="1"/>
    <col min="14094" max="14094" width="12" style="5" bestFit="1" customWidth="1"/>
    <col min="14095" max="14095" width="11.6640625" style="5" customWidth="1"/>
    <col min="14096" max="14096" width="13.88671875" style="5" customWidth="1"/>
    <col min="14097" max="14097" width="9.44140625" style="5" customWidth="1"/>
    <col min="14098" max="14336" width="9.109375" style="5"/>
    <col min="14337" max="14338" width="10" style="5" customWidth="1"/>
    <col min="14339" max="14339" width="9" style="5" customWidth="1"/>
    <col min="14340" max="14340" width="10" style="5" customWidth="1"/>
    <col min="14341" max="14341" width="11.88671875" style="5" customWidth="1"/>
    <col min="14342" max="14342" width="7.44140625" style="5" customWidth="1"/>
    <col min="14343" max="14343" width="8.5546875" style="5" customWidth="1"/>
    <col min="14344" max="14344" width="8.44140625" style="5" customWidth="1"/>
    <col min="14345" max="14345" width="7.5546875" style="5" customWidth="1"/>
    <col min="14346" max="14346" width="12.109375" style="5" customWidth="1"/>
    <col min="14347" max="14348" width="12.33203125" style="5" customWidth="1"/>
    <col min="14349" max="14349" width="11.88671875" style="5" customWidth="1"/>
    <col min="14350" max="14350" width="12" style="5" bestFit="1" customWidth="1"/>
    <col min="14351" max="14351" width="11.6640625" style="5" customWidth="1"/>
    <col min="14352" max="14352" width="13.88671875" style="5" customWidth="1"/>
    <col min="14353" max="14353" width="9.44140625" style="5" customWidth="1"/>
    <col min="14354" max="14592" width="9.109375" style="5"/>
    <col min="14593" max="14594" width="10" style="5" customWidth="1"/>
    <col min="14595" max="14595" width="9" style="5" customWidth="1"/>
    <col min="14596" max="14596" width="10" style="5" customWidth="1"/>
    <col min="14597" max="14597" width="11.88671875" style="5" customWidth="1"/>
    <col min="14598" max="14598" width="7.44140625" style="5" customWidth="1"/>
    <col min="14599" max="14599" width="8.5546875" style="5" customWidth="1"/>
    <col min="14600" max="14600" width="8.44140625" style="5" customWidth="1"/>
    <col min="14601" max="14601" width="7.5546875" style="5" customWidth="1"/>
    <col min="14602" max="14602" width="12.109375" style="5" customWidth="1"/>
    <col min="14603" max="14604" width="12.33203125" style="5" customWidth="1"/>
    <col min="14605" max="14605" width="11.88671875" style="5" customWidth="1"/>
    <col min="14606" max="14606" width="12" style="5" bestFit="1" customWidth="1"/>
    <col min="14607" max="14607" width="11.6640625" style="5" customWidth="1"/>
    <col min="14608" max="14608" width="13.88671875" style="5" customWidth="1"/>
    <col min="14609" max="14609" width="9.44140625" style="5" customWidth="1"/>
    <col min="14610" max="14848" width="9.109375" style="5"/>
    <col min="14849" max="14850" width="10" style="5" customWidth="1"/>
    <col min="14851" max="14851" width="9" style="5" customWidth="1"/>
    <col min="14852" max="14852" width="10" style="5" customWidth="1"/>
    <col min="14853" max="14853" width="11.88671875" style="5" customWidth="1"/>
    <col min="14854" max="14854" width="7.44140625" style="5" customWidth="1"/>
    <col min="14855" max="14855" width="8.5546875" style="5" customWidth="1"/>
    <col min="14856" max="14856" width="8.44140625" style="5" customWidth="1"/>
    <col min="14857" max="14857" width="7.5546875" style="5" customWidth="1"/>
    <col min="14858" max="14858" width="12.109375" style="5" customWidth="1"/>
    <col min="14859" max="14860" width="12.33203125" style="5" customWidth="1"/>
    <col min="14861" max="14861" width="11.88671875" style="5" customWidth="1"/>
    <col min="14862" max="14862" width="12" style="5" bestFit="1" customWidth="1"/>
    <col min="14863" max="14863" width="11.6640625" style="5" customWidth="1"/>
    <col min="14864" max="14864" width="13.88671875" style="5" customWidth="1"/>
    <col min="14865" max="14865" width="9.44140625" style="5" customWidth="1"/>
    <col min="14866" max="15104" width="9.109375" style="5"/>
    <col min="15105" max="15106" width="10" style="5" customWidth="1"/>
    <col min="15107" max="15107" width="9" style="5" customWidth="1"/>
    <col min="15108" max="15108" width="10" style="5" customWidth="1"/>
    <col min="15109" max="15109" width="11.88671875" style="5" customWidth="1"/>
    <col min="15110" max="15110" width="7.44140625" style="5" customWidth="1"/>
    <col min="15111" max="15111" width="8.5546875" style="5" customWidth="1"/>
    <col min="15112" max="15112" width="8.44140625" style="5" customWidth="1"/>
    <col min="15113" max="15113" width="7.5546875" style="5" customWidth="1"/>
    <col min="15114" max="15114" width="12.109375" style="5" customWidth="1"/>
    <col min="15115" max="15116" width="12.33203125" style="5" customWidth="1"/>
    <col min="15117" max="15117" width="11.88671875" style="5" customWidth="1"/>
    <col min="15118" max="15118" width="12" style="5" bestFit="1" customWidth="1"/>
    <col min="15119" max="15119" width="11.6640625" style="5" customWidth="1"/>
    <col min="15120" max="15120" width="13.88671875" style="5" customWidth="1"/>
    <col min="15121" max="15121" width="9.44140625" style="5" customWidth="1"/>
    <col min="15122" max="15360" width="9.109375" style="5"/>
    <col min="15361" max="15362" width="10" style="5" customWidth="1"/>
    <col min="15363" max="15363" width="9" style="5" customWidth="1"/>
    <col min="15364" max="15364" width="10" style="5" customWidth="1"/>
    <col min="15365" max="15365" width="11.88671875" style="5" customWidth="1"/>
    <col min="15366" max="15366" width="7.44140625" style="5" customWidth="1"/>
    <col min="15367" max="15367" width="8.5546875" style="5" customWidth="1"/>
    <col min="15368" max="15368" width="8.44140625" style="5" customWidth="1"/>
    <col min="15369" max="15369" width="7.5546875" style="5" customWidth="1"/>
    <col min="15370" max="15370" width="12.109375" style="5" customWidth="1"/>
    <col min="15371" max="15372" width="12.33203125" style="5" customWidth="1"/>
    <col min="15373" max="15373" width="11.88671875" style="5" customWidth="1"/>
    <col min="15374" max="15374" width="12" style="5" bestFit="1" customWidth="1"/>
    <col min="15375" max="15375" width="11.6640625" style="5" customWidth="1"/>
    <col min="15376" max="15376" width="13.88671875" style="5" customWidth="1"/>
    <col min="15377" max="15377" width="9.44140625" style="5" customWidth="1"/>
    <col min="15378" max="15616" width="9.109375" style="5"/>
    <col min="15617" max="15618" width="10" style="5" customWidth="1"/>
    <col min="15619" max="15619" width="9" style="5" customWidth="1"/>
    <col min="15620" max="15620" width="10" style="5" customWidth="1"/>
    <col min="15621" max="15621" width="11.88671875" style="5" customWidth="1"/>
    <col min="15622" max="15622" width="7.44140625" style="5" customWidth="1"/>
    <col min="15623" max="15623" width="8.5546875" style="5" customWidth="1"/>
    <col min="15624" max="15624" width="8.44140625" style="5" customWidth="1"/>
    <col min="15625" max="15625" width="7.5546875" style="5" customWidth="1"/>
    <col min="15626" max="15626" width="12.109375" style="5" customWidth="1"/>
    <col min="15627" max="15628" width="12.33203125" style="5" customWidth="1"/>
    <col min="15629" max="15629" width="11.88671875" style="5" customWidth="1"/>
    <col min="15630" max="15630" width="12" style="5" bestFit="1" customWidth="1"/>
    <col min="15631" max="15631" width="11.6640625" style="5" customWidth="1"/>
    <col min="15632" max="15632" width="13.88671875" style="5" customWidth="1"/>
    <col min="15633" max="15633" width="9.44140625" style="5" customWidth="1"/>
    <col min="15634" max="15872" width="9.109375" style="5"/>
    <col min="15873" max="15874" width="10" style="5" customWidth="1"/>
    <col min="15875" max="15875" width="9" style="5" customWidth="1"/>
    <col min="15876" max="15876" width="10" style="5" customWidth="1"/>
    <col min="15877" max="15877" width="11.88671875" style="5" customWidth="1"/>
    <col min="15878" max="15878" width="7.44140625" style="5" customWidth="1"/>
    <col min="15879" max="15879" width="8.5546875" style="5" customWidth="1"/>
    <col min="15880" max="15880" width="8.44140625" style="5" customWidth="1"/>
    <col min="15881" max="15881" width="7.5546875" style="5" customWidth="1"/>
    <col min="15882" max="15882" width="12.109375" style="5" customWidth="1"/>
    <col min="15883" max="15884" width="12.33203125" style="5" customWidth="1"/>
    <col min="15885" max="15885" width="11.88671875" style="5" customWidth="1"/>
    <col min="15886" max="15886" width="12" style="5" bestFit="1" customWidth="1"/>
    <col min="15887" max="15887" width="11.6640625" style="5" customWidth="1"/>
    <col min="15888" max="15888" width="13.88671875" style="5" customWidth="1"/>
    <col min="15889" max="15889" width="9.44140625" style="5" customWidth="1"/>
    <col min="15890" max="16128" width="9.109375" style="5"/>
    <col min="16129" max="16130" width="10" style="5" customWidth="1"/>
    <col min="16131" max="16131" width="9" style="5" customWidth="1"/>
    <col min="16132" max="16132" width="10" style="5" customWidth="1"/>
    <col min="16133" max="16133" width="11.88671875" style="5" customWidth="1"/>
    <col min="16134" max="16134" width="7.44140625" style="5" customWidth="1"/>
    <col min="16135" max="16135" width="8.5546875" style="5" customWidth="1"/>
    <col min="16136" max="16136" width="8.44140625" style="5" customWidth="1"/>
    <col min="16137" max="16137" width="7.5546875" style="5" customWidth="1"/>
    <col min="16138" max="16138" width="12.109375" style="5" customWidth="1"/>
    <col min="16139" max="16140" width="12.33203125" style="5" customWidth="1"/>
    <col min="16141" max="16141" width="11.88671875" style="5" customWidth="1"/>
    <col min="16142" max="16142" width="12" style="5" bestFit="1" customWidth="1"/>
    <col min="16143" max="16143" width="11.6640625" style="5" customWidth="1"/>
    <col min="16144" max="16144" width="13.88671875" style="5" customWidth="1"/>
    <col min="16145" max="16145" width="9.44140625" style="5" customWidth="1"/>
    <col min="16146" max="16384" width="9.109375" style="5"/>
  </cols>
  <sheetData>
    <row r="1" spans="1:19" x14ac:dyDescent="0.25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9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9" s="15" customFormat="1" ht="15.75" customHeight="1" x14ac:dyDescent="0.3">
      <c r="A3" s="6" t="s">
        <v>2</v>
      </c>
      <c r="B3" s="7" t="s">
        <v>3</v>
      </c>
      <c r="C3" s="8" t="s">
        <v>4</v>
      </c>
      <c r="D3" s="8"/>
      <c r="E3" s="9" t="s">
        <v>5</v>
      </c>
      <c r="F3" s="10" t="s">
        <v>6</v>
      </c>
      <c r="G3" s="11" t="s">
        <v>7</v>
      </c>
      <c r="H3" s="12"/>
      <c r="I3" s="12"/>
      <c r="J3" s="12"/>
      <c r="K3" s="13"/>
      <c r="L3" s="14" t="s">
        <v>8</v>
      </c>
      <c r="M3" s="14" t="s">
        <v>9</v>
      </c>
      <c r="N3" s="14" t="s">
        <v>10</v>
      </c>
      <c r="O3" s="14" t="s">
        <v>11</v>
      </c>
      <c r="P3" s="14" t="s">
        <v>12</v>
      </c>
      <c r="Q3" s="14" t="s">
        <v>13</v>
      </c>
    </row>
    <row r="4" spans="1:19" s="15" customFormat="1" ht="57.75" customHeight="1" x14ac:dyDescent="0.3">
      <c r="A4" s="16"/>
      <c r="B4" s="17"/>
      <c r="C4" s="18" t="s">
        <v>14</v>
      </c>
      <c r="D4" s="19" t="s">
        <v>15</v>
      </c>
      <c r="E4" s="18" t="s">
        <v>16</v>
      </c>
      <c r="F4" s="20"/>
      <c r="G4" s="18" t="s">
        <v>17</v>
      </c>
      <c r="H4" s="18" t="s">
        <v>18</v>
      </c>
      <c r="I4" s="18" t="s">
        <v>19</v>
      </c>
      <c r="J4" s="18" t="s">
        <v>20</v>
      </c>
      <c r="K4" s="18" t="s">
        <v>21</v>
      </c>
      <c r="L4" s="21"/>
      <c r="M4" s="21"/>
      <c r="N4" s="21"/>
      <c r="O4" s="21"/>
      <c r="P4" s="21"/>
      <c r="Q4" s="21"/>
    </row>
    <row r="5" spans="1:19" s="15" customFormat="1" ht="12" customHeight="1" x14ac:dyDescent="0.25">
      <c r="A5" s="22">
        <v>2004</v>
      </c>
      <c r="B5" s="23">
        <v>0</v>
      </c>
      <c r="C5" s="24">
        <v>0</v>
      </c>
      <c r="D5" s="25">
        <v>5</v>
      </c>
      <c r="E5" s="25">
        <v>1</v>
      </c>
      <c r="F5" s="24">
        <v>0</v>
      </c>
      <c r="G5" s="24">
        <v>0</v>
      </c>
      <c r="H5" s="24">
        <v>0</v>
      </c>
      <c r="I5" s="24">
        <v>0</v>
      </c>
      <c r="J5" s="25">
        <v>45.1</v>
      </c>
      <c r="K5" s="24">
        <v>0</v>
      </c>
      <c r="L5" s="24">
        <v>0</v>
      </c>
      <c r="M5" s="24">
        <v>0</v>
      </c>
      <c r="N5" s="24">
        <v>0</v>
      </c>
      <c r="O5" s="24">
        <v>0</v>
      </c>
      <c r="P5" s="25">
        <v>14.8</v>
      </c>
      <c r="Q5" s="25">
        <v>65.900000000000006</v>
      </c>
      <c r="R5" s="26"/>
      <c r="S5" s="27"/>
    </row>
    <row r="6" spans="1:19" s="15" customFormat="1" ht="12" customHeight="1" x14ac:dyDescent="0.25">
      <c r="A6" s="22">
        <v>2005</v>
      </c>
      <c r="B6" s="23">
        <v>0</v>
      </c>
      <c r="C6" s="24">
        <v>0</v>
      </c>
      <c r="D6" s="25">
        <v>5.3</v>
      </c>
      <c r="E6" s="25">
        <v>5</v>
      </c>
      <c r="F6" s="25">
        <v>1</v>
      </c>
      <c r="G6" s="24">
        <v>0</v>
      </c>
      <c r="H6" s="24">
        <v>0</v>
      </c>
      <c r="I6" s="24">
        <v>0</v>
      </c>
      <c r="J6" s="25">
        <v>20.8</v>
      </c>
      <c r="K6" s="24">
        <v>0</v>
      </c>
      <c r="L6" s="24">
        <v>0</v>
      </c>
      <c r="M6" s="24">
        <v>0</v>
      </c>
      <c r="N6" s="24">
        <v>0</v>
      </c>
      <c r="O6" s="24">
        <v>0</v>
      </c>
      <c r="P6" s="25">
        <v>14.7</v>
      </c>
      <c r="Q6" s="25">
        <v>46.8</v>
      </c>
      <c r="R6" s="26"/>
      <c r="S6" s="27"/>
    </row>
    <row r="7" spans="1:19" s="15" customFormat="1" ht="12" customHeight="1" x14ac:dyDescent="0.25">
      <c r="A7" s="22">
        <v>2006</v>
      </c>
      <c r="B7" s="23">
        <v>0</v>
      </c>
      <c r="C7" s="24">
        <v>0</v>
      </c>
      <c r="D7" s="25">
        <v>0.12</v>
      </c>
      <c r="E7" s="25">
        <v>9.23</v>
      </c>
      <c r="F7" s="24">
        <v>0</v>
      </c>
      <c r="G7" s="24">
        <v>0</v>
      </c>
      <c r="H7" s="24">
        <v>0</v>
      </c>
      <c r="I7" s="24">
        <v>0</v>
      </c>
      <c r="J7" s="25">
        <v>23.12</v>
      </c>
      <c r="K7" s="24">
        <v>0</v>
      </c>
      <c r="L7" s="24">
        <v>0</v>
      </c>
      <c r="M7" s="24">
        <v>0</v>
      </c>
      <c r="N7" s="24">
        <v>0</v>
      </c>
      <c r="O7" s="25">
        <v>0.23</v>
      </c>
      <c r="P7" s="25">
        <v>15.9</v>
      </c>
      <c r="Q7" s="25">
        <v>48.6</v>
      </c>
      <c r="R7" s="26"/>
      <c r="S7" s="27"/>
    </row>
    <row r="8" spans="1:19" s="15" customFormat="1" ht="12" customHeight="1" x14ac:dyDescent="0.25">
      <c r="A8" s="22">
        <v>2007</v>
      </c>
      <c r="B8" s="23">
        <v>0</v>
      </c>
      <c r="C8" s="24">
        <v>0</v>
      </c>
      <c r="D8" s="24">
        <v>0</v>
      </c>
      <c r="E8" s="25">
        <v>13.1</v>
      </c>
      <c r="F8" s="24">
        <v>0</v>
      </c>
      <c r="G8" s="24">
        <v>0</v>
      </c>
      <c r="H8" s="24">
        <v>0</v>
      </c>
      <c r="I8" s="24">
        <v>0</v>
      </c>
      <c r="J8" s="25">
        <v>32.9</v>
      </c>
      <c r="K8" s="24">
        <v>0</v>
      </c>
      <c r="L8" s="24">
        <v>0</v>
      </c>
      <c r="M8" s="24">
        <v>0</v>
      </c>
      <c r="N8" s="24">
        <v>0</v>
      </c>
      <c r="O8" s="25">
        <v>3.6</v>
      </c>
      <c r="P8" s="25">
        <v>14.8</v>
      </c>
      <c r="Q8" s="25">
        <v>64.400000000000006</v>
      </c>
      <c r="R8" s="26"/>
      <c r="S8" s="27"/>
    </row>
    <row r="9" spans="1:19" s="15" customFormat="1" ht="12" customHeight="1" x14ac:dyDescent="0.25">
      <c r="A9" s="28">
        <v>2008</v>
      </c>
      <c r="B9" s="29">
        <v>0</v>
      </c>
      <c r="C9" s="30">
        <v>0</v>
      </c>
      <c r="D9" s="30">
        <v>0</v>
      </c>
      <c r="E9" s="31">
        <v>14.9</v>
      </c>
      <c r="F9" s="30">
        <v>0</v>
      </c>
      <c r="G9" s="30">
        <v>0</v>
      </c>
      <c r="H9" s="30">
        <v>0</v>
      </c>
      <c r="I9" s="30">
        <v>0</v>
      </c>
      <c r="J9" s="31">
        <v>35.4</v>
      </c>
      <c r="K9" s="30">
        <v>0</v>
      </c>
      <c r="L9" s="30">
        <v>0</v>
      </c>
      <c r="M9" s="30">
        <v>0</v>
      </c>
      <c r="N9" s="30">
        <v>0</v>
      </c>
      <c r="O9" s="31">
        <v>1.6</v>
      </c>
      <c r="P9" s="31">
        <v>16.899999999999999</v>
      </c>
      <c r="Q9" s="31">
        <v>68.8</v>
      </c>
      <c r="R9" s="26"/>
      <c r="S9" s="27"/>
    </row>
    <row r="10" spans="1:19" s="15" customFormat="1" ht="12" customHeight="1" x14ac:dyDescent="0.25">
      <c r="A10" s="22">
        <v>2009</v>
      </c>
      <c r="B10" s="23">
        <v>0</v>
      </c>
      <c r="C10" s="24">
        <v>0</v>
      </c>
      <c r="D10" s="24">
        <v>0</v>
      </c>
      <c r="E10" s="25">
        <v>19.5</v>
      </c>
      <c r="F10" s="24">
        <v>0</v>
      </c>
      <c r="G10" s="24">
        <v>0</v>
      </c>
      <c r="H10" s="24">
        <v>0</v>
      </c>
      <c r="I10" s="24">
        <v>0</v>
      </c>
      <c r="J10" s="25">
        <v>60.378504</v>
      </c>
      <c r="K10" s="24">
        <v>0</v>
      </c>
      <c r="L10" s="24">
        <v>0</v>
      </c>
      <c r="M10" s="24">
        <v>0</v>
      </c>
      <c r="N10" s="24">
        <v>0</v>
      </c>
      <c r="O10" s="25">
        <v>30.8</v>
      </c>
      <c r="P10" s="25">
        <v>72.206428000000002</v>
      </c>
      <c r="Q10" s="25">
        <v>183.14821000000001</v>
      </c>
      <c r="R10" s="26"/>
      <c r="S10" s="27"/>
    </row>
    <row r="11" spans="1:19" s="15" customFormat="1" ht="12" customHeight="1" x14ac:dyDescent="0.25">
      <c r="A11" s="22">
        <v>2010</v>
      </c>
      <c r="B11" s="23">
        <v>0</v>
      </c>
      <c r="C11" s="24">
        <v>2.7000000000000001E-3</v>
      </c>
      <c r="D11" s="24">
        <v>0</v>
      </c>
      <c r="E11" s="25">
        <v>32.165371999999998</v>
      </c>
      <c r="F11" s="24">
        <v>0</v>
      </c>
      <c r="G11" s="24">
        <v>0</v>
      </c>
      <c r="H11" s="24">
        <v>0</v>
      </c>
      <c r="I11" s="24">
        <v>0</v>
      </c>
      <c r="J11" s="25">
        <v>88.753980999999996</v>
      </c>
      <c r="K11" s="25">
        <v>0.41734700000000657</v>
      </c>
      <c r="L11" s="24">
        <v>0</v>
      </c>
      <c r="M11" s="24">
        <v>0</v>
      </c>
      <c r="N11" s="24">
        <v>0</v>
      </c>
      <c r="O11" s="25">
        <v>30.474446999999998</v>
      </c>
      <c r="P11" s="25">
        <v>73.604698999999997</v>
      </c>
      <c r="Q11" s="25">
        <v>225.41854599999999</v>
      </c>
      <c r="R11" s="26"/>
      <c r="S11" s="27"/>
    </row>
    <row r="12" spans="1:19" s="15" customFormat="1" ht="12" customHeight="1" x14ac:dyDescent="0.25">
      <c r="A12" s="28">
        <v>2011</v>
      </c>
      <c r="B12" s="29">
        <v>0</v>
      </c>
      <c r="C12" s="30">
        <v>5.0549999999999996E-3</v>
      </c>
      <c r="D12" s="30">
        <v>0</v>
      </c>
      <c r="E12" s="31">
        <v>21.31475</v>
      </c>
      <c r="F12" s="30">
        <v>0</v>
      </c>
      <c r="G12" s="30">
        <v>0</v>
      </c>
      <c r="H12" s="30">
        <v>0</v>
      </c>
      <c r="I12" s="30">
        <v>0</v>
      </c>
      <c r="J12" s="31">
        <v>121.12228300000001</v>
      </c>
      <c r="K12" s="31">
        <v>0.82671600000000467</v>
      </c>
      <c r="L12" s="30">
        <v>0</v>
      </c>
      <c r="M12" s="30">
        <v>0</v>
      </c>
      <c r="N12" s="30">
        <v>0</v>
      </c>
      <c r="O12" s="31">
        <v>31.942205000000001</v>
      </c>
      <c r="P12" s="31">
        <v>88.172216000000006</v>
      </c>
      <c r="Q12" s="31">
        <v>263.38322500000004</v>
      </c>
      <c r="R12" s="26"/>
      <c r="S12" s="27"/>
    </row>
    <row r="13" spans="1:19" s="34" customFormat="1" ht="12" customHeight="1" x14ac:dyDescent="0.25">
      <c r="A13" s="28">
        <v>2012</v>
      </c>
      <c r="B13" s="29">
        <v>0</v>
      </c>
      <c r="C13" s="30">
        <v>1.6649999999999998E-2</v>
      </c>
      <c r="D13" s="30">
        <v>0</v>
      </c>
      <c r="E13" s="31">
        <v>47.444908999999996</v>
      </c>
      <c r="F13" s="30">
        <v>0</v>
      </c>
      <c r="G13" s="30">
        <v>0</v>
      </c>
      <c r="H13" s="30">
        <v>0</v>
      </c>
      <c r="I13" s="30">
        <v>0</v>
      </c>
      <c r="J13" s="31">
        <v>166.36335600000001</v>
      </c>
      <c r="K13" s="31">
        <v>1.1780489999999872</v>
      </c>
      <c r="L13" s="30">
        <v>0</v>
      </c>
      <c r="M13" s="30">
        <v>0</v>
      </c>
      <c r="N13" s="30">
        <v>0</v>
      </c>
      <c r="O13" s="31">
        <v>34.011749999999999</v>
      </c>
      <c r="P13" s="31">
        <v>130.048304</v>
      </c>
      <c r="Q13" s="31">
        <v>379.063018</v>
      </c>
      <c r="R13" s="32"/>
      <c r="S13" s="33"/>
    </row>
    <row r="14" spans="1:19" s="34" customFormat="1" ht="12" customHeight="1" x14ac:dyDescent="0.25">
      <c r="A14" s="28">
        <v>2013</v>
      </c>
      <c r="B14" s="29">
        <v>0</v>
      </c>
      <c r="C14" s="30">
        <v>0</v>
      </c>
      <c r="D14" s="30">
        <v>0</v>
      </c>
      <c r="E14" s="31">
        <v>48.7</v>
      </c>
      <c r="F14" s="30">
        <v>0</v>
      </c>
      <c r="G14" s="30">
        <v>0</v>
      </c>
      <c r="H14" s="30">
        <v>0</v>
      </c>
      <c r="I14" s="30">
        <v>0</v>
      </c>
      <c r="J14" s="31">
        <v>218.5</v>
      </c>
      <c r="K14" s="31">
        <v>0.2</v>
      </c>
      <c r="L14" s="30">
        <v>0</v>
      </c>
      <c r="M14" s="30">
        <v>0</v>
      </c>
      <c r="N14" s="30">
        <v>0</v>
      </c>
      <c r="O14" s="31">
        <v>35.5</v>
      </c>
      <c r="P14" s="31">
        <v>160.80000000000001</v>
      </c>
      <c r="Q14" s="31">
        <v>463.8</v>
      </c>
      <c r="R14" s="32"/>
      <c r="S14" s="33"/>
    </row>
    <row r="15" spans="1:19" s="34" customFormat="1" ht="12" customHeight="1" x14ac:dyDescent="0.25">
      <c r="A15" s="28">
        <v>2014</v>
      </c>
      <c r="B15" s="29">
        <v>0</v>
      </c>
      <c r="C15" s="30">
        <v>0</v>
      </c>
      <c r="D15" s="30">
        <v>0</v>
      </c>
      <c r="E15" s="31">
        <v>76.2</v>
      </c>
      <c r="F15" s="30">
        <v>0</v>
      </c>
      <c r="G15" s="30">
        <v>0</v>
      </c>
      <c r="H15" s="30">
        <v>0</v>
      </c>
      <c r="I15" s="30">
        <v>0</v>
      </c>
      <c r="J15" s="31">
        <v>255.2</v>
      </c>
      <c r="K15" s="31">
        <v>2.4</v>
      </c>
      <c r="L15" s="31">
        <v>28.2</v>
      </c>
      <c r="M15" s="30">
        <v>0</v>
      </c>
      <c r="N15" s="30">
        <v>0</v>
      </c>
      <c r="O15" s="31">
        <v>32.9</v>
      </c>
      <c r="P15" s="31">
        <v>155.4</v>
      </c>
      <c r="Q15" s="31">
        <v>550.4</v>
      </c>
      <c r="R15" s="32"/>
      <c r="S15" s="33"/>
    </row>
    <row r="16" spans="1:19" s="34" customFormat="1" ht="12" customHeight="1" x14ac:dyDescent="0.25">
      <c r="A16" s="28">
        <v>2015</v>
      </c>
      <c r="B16" s="29">
        <v>0</v>
      </c>
      <c r="C16" s="30">
        <v>5.0162999999999999E-2</v>
      </c>
      <c r="D16" s="30">
        <v>0</v>
      </c>
      <c r="E16" s="31">
        <v>77.961088999999959</v>
      </c>
      <c r="F16" s="30">
        <v>0</v>
      </c>
      <c r="G16" s="30">
        <v>0</v>
      </c>
      <c r="H16" s="30">
        <v>0</v>
      </c>
      <c r="I16" s="30">
        <v>0</v>
      </c>
      <c r="J16" s="31">
        <v>268.65781799999996</v>
      </c>
      <c r="K16" s="31">
        <v>2.4341440000000034</v>
      </c>
      <c r="L16" s="31">
        <v>37.157398999999998</v>
      </c>
      <c r="M16" s="30">
        <v>0</v>
      </c>
      <c r="N16" s="30">
        <v>0</v>
      </c>
      <c r="O16" s="31">
        <v>26.692023999999996</v>
      </c>
      <c r="P16" s="31">
        <v>176.61038300000001</v>
      </c>
      <c r="Q16" s="31">
        <v>589.56301999999994</v>
      </c>
      <c r="R16" s="32"/>
      <c r="S16" s="33"/>
    </row>
    <row r="17" spans="1:19" s="34" customFormat="1" ht="12" customHeight="1" x14ac:dyDescent="0.25">
      <c r="A17" s="28">
        <v>2016</v>
      </c>
      <c r="B17" s="29">
        <v>0</v>
      </c>
      <c r="C17" s="30">
        <v>2.9579000000000001E-2</v>
      </c>
      <c r="D17" s="30">
        <v>0</v>
      </c>
      <c r="E17" s="31">
        <v>52.916058000000007</v>
      </c>
      <c r="F17" s="30">
        <v>0</v>
      </c>
      <c r="G17" s="30">
        <v>0</v>
      </c>
      <c r="H17" s="30">
        <v>0</v>
      </c>
      <c r="I17" s="30">
        <v>0</v>
      </c>
      <c r="J17" s="31">
        <v>282.61811</v>
      </c>
      <c r="K17" s="31">
        <v>3.7480269999999791</v>
      </c>
      <c r="L17" s="31">
        <v>46.834311999999997</v>
      </c>
      <c r="M17" s="30">
        <v>0</v>
      </c>
      <c r="N17" s="30">
        <v>0</v>
      </c>
      <c r="O17" s="31">
        <v>23.821834000000003</v>
      </c>
      <c r="P17" s="31">
        <v>194.03779299999999</v>
      </c>
      <c r="Q17" s="31">
        <v>604.00571300000001</v>
      </c>
      <c r="R17" s="32"/>
      <c r="S17" s="33"/>
    </row>
    <row r="18" spans="1:19" s="34" customFormat="1" ht="12" customHeight="1" x14ac:dyDescent="0.25">
      <c r="A18" s="28">
        <v>2017</v>
      </c>
      <c r="B18" s="29">
        <v>0</v>
      </c>
      <c r="C18" s="30">
        <v>5.0205E-2</v>
      </c>
      <c r="D18" s="30">
        <v>0</v>
      </c>
      <c r="E18" s="31">
        <v>65.759784999999994</v>
      </c>
      <c r="F18" s="30">
        <v>0</v>
      </c>
      <c r="G18" s="30">
        <v>0</v>
      </c>
      <c r="H18" s="30">
        <v>0</v>
      </c>
      <c r="I18" s="30">
        <v>0</v>
      </c>
      <c r="J18" s="31">
        <v>288.37010900000001</v>
      </c>
      <c r="K18" s="31">
        <v>5.1804960000000051</v>
      </c>
      <c r="L18" s="31">
        <v>54.181055999999998</v>
      </c>
      <c r="M18" s="30">
        <v>0</v>
      </c>
      <c r="N18" s="30">
        <v>0</v>
      </c>
      <c r="O18" s="31">
        <v>26.660226000000002</v>
      </c>
      <c r="P18" s="31">
        <v>197.049215</v>
      </c>
      <c r="Q18" s="31">
        <v>637.25109200000009</v>
      </c>
      <c r="R18" s="32"/>
      <c r="S18" s="33"/>
    </row>
    <row r="19" spans="1:19" s="34" customFormat="1" ht="12" customHeight="1" x14ac:dyDescent="0.25">
      <c r="A19" s="28">
        <v>2018</v>
      </c>
      <c r="B19" s="29">
        <v>0</v>
      </c>
      <c r="C19" s="30">
        <v>3.7677000000000002E-2</v>
      </c>
      <c r="D19" s="30">
        <v>0</v>
      </c>
      <c r="E19" s="31">
        <v>90.736554000000012</v>
      </c>
      <c r="F19" s="31">
        <v>1.71</v>
      </c>
      <c r="G19" s="30">
        <v>0</v>
      </c>
      <c r="H19" s="30">
        <v>0</v>
      </c>
      <c r="I19" s="30">
        <v>0</v>
      </c>
      <c r="J19" s="31">
        <v>268.59052700000001</v>
      </c>
      <c r="K19" s="31">
        <v>5.616170000000011</v>
      </c>
      <c r="L19" s="31">
        <v>91.254042999999996</v>
      </c>
      <c r="M19" s="30">
        <v>0</v>
      </c>
      <c r="N19" s="30">
        <v>0</v>
      </c>
      <c r="O19" s="31">
        <v>28.763592000000003</v>
      </c>
      <c r="P19" s="31">
        <v>259.19003200000003</v>
      </c>
      <c r="Q19" s="31">
        <v>745.89859500000011</v>
      </c>
      <c r="R19" s="32"/>
      <c r="S19" s="33"/>
    </row>
    <row r="20" spans="1:19" s="15" customFormat="1" ht="12" customHeight="1" x14ac:dyDescent="0.25">
      <c r="A20" s="28">
        <v>2019</v>
      </c>
      <c r="B20" s="29">
        <v>0</v>
      </c>
      <c r="C20" s="30">
        <v>3.1600999999999997E-2</v>
      </c>
      <c r="D20" s="30">
        <v>0</v>
      </c>
      <c r="E20" s="31">
        <v>73.667749000000001</v>
      </c>
      <c r="F20" s="31">
        <v>1.71</v>
      </c>
      <c r="G20" s="30">
        <v>0</v>
      </c>
      <c r="H20" s="30">
        <v>0</v>
      </c>
      <c r="I20" s="30">
        <v>0</v>
      </c>
      <c r="J20" s="31">
        <v>248.28558799999999</v>
      </c>
      <c r="K20" s="31">
        <v>6.8660289999999975</v>
      </c>
      <c r="L20" s="31">
        <v>105.86262300000001</v>
      </c>
      <c r="M20" s="30">
        <v>0</v>
      </c>
      <c r="N20" s="30">
        <v>0</v>
      </c>
      <c r="O20" s="31">
        <v>44.285325999999998</v>
      </c>
      <c r="P20" s="31">
        <v>241.96248600000001</v>
      </c>
      <c r="Q20" s="31">
        <v>722.67140199999994</v>
      </c>
      <c r="R20" s="26"/>
      <c r="S20" s="27"/>
    </row>
    <row r="21" spans="1:19" s="15" customFormat="1" ht="12" customHeight="1" x14ac:dyDescent="0.25">
      <c r="A21" s="28">
        <v>2020</v>
      </c>
      <c r="B21" s="29">
        <v>0</v>
      </c>
      <c r="C21" s="30">
        <v>-8.2887000000000002E-2</v>
      </c>
      <c r="D21" s="30">
        <v>0</v>
      </c>
      <c r="E21" s="31">
        <v>161.30000000000001</v>
      </c>
      <c r="F21" s="31">
        <v>1.71</v>
      </c>
      <c r="G21" s="30">
        <v>0</v>
      </c>
      <c r="H21" s="30">
        <v>0</v>
      </c>
      <c r="I21" s="30">
        <v>0</v>
      </c>
      <c r="J21" s="31">
        <v>229.9</v>
      </c>
      <c r="K21" s="31">
        <v>8.5</v>
      </c>
      <c r="L21" s="31">
        <v>105.86262300000001</v>
      </c>
      <c r="M21" s="30">
        <v>0</v>
      </c>
      <c r="N21" s="30">
        <v>0</v>
      </c>
      <c r="O21" s="31">
        <v>43.7</v>
      </c>
      <c r="P21" s="31">
        <v>237.1</v>
      </c>
      <c r="Q21" s="31">
        <v>788.1</v>
      </c>
      <c r="R21" s="26"/>
      <c r="S21" s="27"/>
    </row>
    <row r="22" spans="1:19" s="15" customFormat="1" ht="12" customHeight="1" x14ac:dyDescent="0.25">
      <c r="A22" s="28">
        <v>2021</v>
      </c>
      <c r="B22" s="29">
        <v>0</v>
      </c>
      <c r="C22" s="30">
        <v>-7.3463000000000001E-2</v>
      </c>
      <c r="D22" s="30">
        <v>0</v>
      </c>
      <c r="E22" s="31">
        <v>169.84877800000004</v>
      </c>
      <c r="F22" s="31">
        <v>1.606147</v>
      </c>
      <c r="G22" s="30">
        <v>0</v>
      </c>
      <c r="H22" s="30">
        <v>0</v>
      </c>
      <c r="I22" s="30">
        <v>0</v>
      </c>
      <c r="J22" s="31">
        <v>208.72403400000002</v>
      </c>
      <c r="K22" s="31">
        <v>9.2243670000000009</v>
      </c>
      <c r="L22" s="31">
        <v>85.218869000000012</v>
      </c>
      <c r="M22" s="30">
        <v>0</v>
      </c>
      <c r="N22" s="30">
        <v>0</v>
      </c>
      <c r="O22" s="31">
        <v>18.950969000000001</v>
      </c>
      <c r="P22" s="31">
        <v>236.98276999999999</v>
      </c>
      <c r="Q22" s="31">
        <v>730.48247100000003</v>
      </c>
      <c r="R22" s="26"/>
      <c r="S22" s="27"/>
    </row>
    <row r="23" spans="1:19" s="15" customFormat="1" ht="12" customHeight="1" x14ac:dyDescent="0.25">
      <c r="A23" s="28">
        <v>2022</v>
      </c>
      <c r="B23" s="29">
        <v>0</v>
      </c>
      <c r="C23" s="30">
        <v>7.1968999999999991E-2</v>
      </c>
      <c r="D23" s="30">
        <v>0</v>
      </c>
      <c r="E23" s="31">
        <v>168.17007100000001</v>
      </c>
      <c r="F23" s="31">
        <v>1.71</v>
      </c>
      <c r="G23" s="30">
        <v>0</v>
      </c>
      <c r="H23" s="30">
        <v>0</v>
      </c>
      <c r="I23" s="30">
        <v>0</v>
      </c>
      <c r="J23" s="31">
        <v>180.85483599999998</v>
      </c>
      <c r="K23" s="31">
        <v>4.9187430000000063</v>
      </c>
      <c r="L23" s="31">
        <v>85.218869000000012</v>
      </c>
      <c r="M23" s="30">
        <v>0</v>
      </c>
      <c r="N23" s="30">
        <v>0</v>
      </c>
      <c r="O23" s="31">
        <v>13.236650000000001</v>
      </c>
      <c r="P23" s="31">
        <v>221.416225</v>
      </c>
      <c r="Q23" s="31">
        <v>675.59736299999997</v>
      </c>
      <c r="R23" s="26"/>
      <c r="S23" s="27"/>
    </row>
    <row r="24" spans="1:19" s="15" customFormat="1" ht="12" customHeight="1" x14ac:dyDescent="0.25">
      <c r="A24" s="28">
        <v>2023</v>
      </c>
      <c r="B24" s="29">
        <v>0</v>
      </c>
      <c r="C24" s="30">
        <v>7.7599999999999995E-3</v>
      </c>
      <c r="D24" s="30">
        <v>0</v>
      </c>
      <c r="E24" s="31">
        <v>332.38625400000001</v>
      </c>
      <c r="F24" s="31">
        <v>1.24</v>
      </c>
      <c r="G24" s="30">
        <v>0</v>
      </c>
      <c r="H24" s="30">
        <v>0</v>
      </c>
      <c r="I24" s="30">
        <v>0</v>
      </c>
      <c r="J24" s="31">
        <v>181.76569800000001</v>
      </c>
      <c r="K24" s="31">
        <v>4.7869149999999934</v>
      </c>
      <c r="L24" s="31">
        <v>85.218869000000012</v>
      </c>
      <c r="M24" s="30">
        <v>0</v>
      </c>
      <c r="N24" s="30">
        <v>0</v>
      </c>
      <c r="O24" s="31">
        <v>4.9247719999999999</v>
      </c>
      <c r="P24" s="31">
        <v>197.38072399999999</v>
      </c>
      <c r="Q24" s="31">
        <v>807.71099200000003</v>
      </c>
      <c r="R24" s="26"/>
      <c r="S24" s="27"/>
    </row>
    <row r="25" spans="1:19" s="15" customFormat="1" ht="12" customHeight="1" x14ac:dyDescent="0.25">
      <c r="A25" s="35">
        <v>2024</v>
      </c>
      <c r="B25" s="36">
        <f>+'[1]CRF-NDB'!$GH$767</f>
        <v>0</v>
      </c>
      <c r="C25" s="37">
        <f>+'[1]CRF-NDB'!$GH$768</f>
        <v>6.2939999999999992E-3</v>
      </c>
      <c r="D25" s="37">
        <v>0</v>
      </c>
      <c r="E25" s="38">
        <f>+'[1]CRF-NDB'!$GH$769</f>
        <v>342.58603399999993</v>
      </c>
      <c r="F25" s="38">
        <f>+'[1]CRF-NDB'!$GH$770</f>
        <v>1.24</v>
      </c>
      <c r="G25" s="37">
        <f>+'[1]CRF-NDB'!$GH$772</f>
        <v>0</v>
      </c>
      <c r="H25" s="37">
        <f>+'[1]CRF-NDB'!$GH$773</f>
        <v>0</v>
      </c>
      <c r="I25" s="37">
        <f>+'[1]CRF-NDB'!$GH$774</f>
        <v>0</v>
      </c>
      <c r="J25" s="38">
        <f>+'[1]CRF-NDB'!$GH$775</f>
        <v>159.31465400000002</v>
      </c>
      <c r="K25" s="38">
        <f>+'[1]CRF-NDB'!$GH$776</f>
        <v>5.2121339999999918</v>
      </c>
      <c r="L25" s="38">
        <f>+'[1]CRF-NDB'!$GH$777</f>
        <v>85.218869000000012</v>
      </c>
      <c r="M25" s="37">
        <f>+'[1]CRF-NDB'!$GH$778</f>
        <v>0</v>
      </c>
      <c r="N25" s="37">
        <f>+'[1]CRF-NDB'!$GH$779</f>
        <v>0</v>
      </c>
      <c r="O25" s="38">
        <f>+'[1]CRF-NDB'!$GH$780</f>
        <v>4.8698870000000003</v>
      </c>
      <c r="P25" s="38">
        <f>+'[1]CRF-NDB'!$GH$781</f>
        <v>197.97161600000001</v>
      </c>
      <c r="Q25" s="38">
        <f t="shared" ref="Q25" si="0">B25+C25+D25+E25+F25+G25+H25+I25+J25+K25+L25+M25+N25+O25+P25</f>
        <v>796.419488</v>
      </c>
      <c r="R25" s="26"/>
      <c r="S25" s="27"/>
    </row>
    <row r="26" spans="1:19" s="15" customFormat="1" ht="12" customHeight="1" x14ac:dyDescent="0.25">
      <c r="A26" s="39">
        <v>2006</v>
      </c>
      <c r="B26" s="23"/>
      <c r="C26" s="25"/>
      <c r="D26" s="25"/>
      <c r="E26" s="25"/>
      <c r="F26" s="25"/>
      <c r="G26" s="24"/>
      <c r="H26" s="24"/>
      <c r="I26" s="24"/>
      <c r="J26" s="25"/>
      <c r="K26" s="24"/>
      <c r="L26" s="24"/>
      <c r="M26" s="24"/>
      <c r="N26" s="24"/>
      <c r="O26" s="25"/>
      <c r="P26" s="25"/>
      <c r="Q26" s="25"/>
      <c r="R26" s="26"/>
      <c r="S26" s="27"/>
    </row>
    <row r="27" spans="1:19" s="15" customFormat="1" ht="12" customHeight="1" x14ac:dyDescent="0.25">
      <c r="A27" s="40" t="s">
        <v>22</v>
      </c>
      <c r="B27" s="23">
        <v>0</v>
      </c>
      <c r="C27" s="24">
        <v>0</v>
      </c>
      <c r="D27" s="25">
        <v>5.3</v>
      </c>
      <c r="E27" s="25">
        <v>5</v>
      </c>
      <c r="F27" s="25">
        <v>1</v>
      </c>
      <c r="G27" s="24">
        <v>0</v>
      </c>
      <c r="H27" s="24">
        <v>0</v>
      </c>
      <c r="I27" s="24">
        <v>0</v>
      </c>
      <c r="J27" s="25">
        <v>20.8</v>
      </c>
      <c r="K27" s="24">
        <v>0</v>
      </c>
      <c r="L27" s="24">
        <v>0</v>
      </c>
      <c r="M27" s="24">
        <v>0</v>
      </c>
      <c r="N27" s="24">
        <v>0</v>
      </c>
      <c r="O27" s="25">
        <v>0</v>
      </c>
      <c r="P27" s="25">
        <v>14.7</v>
      </c>
      <c r="Q27" s="25">
        <v>46.8</v>
      </c>
      <c r="R27" s="26"/>
      <c r="S27" s="27"/>
    </row>
    <row r="28" spans="1:19" s="15" customFormat="1" ht="12" customHeight="1" x14ac:dyDescent="0.25">
      <c r="A28" s="40" t="s">
        <v>23</v>
      </c>
      <c r="B28" s="23">
        <v>0</v>
      </c>
      <c r="C28" s="25">
        <v>0.1</v>
      </c>
      <c r="D28" s="25">
        <v>1.6</v>
      </c>
      <c r="E28" s="25">
        <v>6.7</v>
      </c>
      <c r="F28" s="24">
        <v>0</v>
      </c>
      <c r="G28" s="24">
        <v>0</v>
      </c>
      <c r="H28" s="24">
        <v>0</v>
      </c>
      <c r="I28" s="24">
        <v>0</v>
      </c>
      <c r="J28" s="25">
        <v>22.7</v>
      </c>
      <c r="K28" s="24">
        <v>0</v>
      </c>
      <c r="L28" s="24">
        <v>0</v>
      </c>
      <c r="M28" s="24">
        <v>0</v>
      </c>
      <c r="N28" s="24">
        <v>0</v>
      </c>
      <c r="O28" s="25">
        <v>0.5</v>
      </c>
      <c r="P28" s="25">
        <v>14.3</v>
      </c>
      <c r="Q28" s="25">
        <v>45.9</v>
      </c>
      <c r="R28" s="26"/>
      <c r="S28" s="27"/>
    </row>
    <row r="29" spans="1:19" s="15" customFormat="1" ht="12" customHeight="1" x14ac:dyDescent="0.25">
      <c r="A29" s="40" t="s">
        <v>24</v>
      </c>
      <c r="B29" s="23">
        <v>0</v>
      </c>
      <c r="C29" s="25">
        <v>0.1</v>
      </c>
      <c r="D29" s="25">
        <v>2.1</v>
      </c>
      <c r="E29" s="25">
        <v>8.3000000000000007</v>
      </c>
      <c r="F29" s="25">
        <v>1</v>
      </c>
      <c r="G29" s="24">
        <v>0</v>
      </c>
      <c r="H29" s="24">
        <v>0</v>
      </c>
      <c r="I29" s="24">
        <v>0</v>
      </c>
      <c r="J29" s="25">
        <v>22.9</v>
      </c>
      <c r="K29" s="24">
        <v>0</v>
      </c>
      <c r="L29" s="24">
        <v>0</v>
      </c>
      <c r="M29" s="24">
        <v>0</v>
      </c>
      <c r="N29" s="24">
        <v>0</v>
      </c>
      <c r="O29" s="25">
        <v>0.2</v>
      </c>
      <c r="P29" s="25">
        <v>14.3</v>
      </c>
      <c r="Q29" s="25">
        <v>48.9</v>
      </c>
      <c r="R29" s="26"/>
      <c r="S29" s="27"/>
    </row>
    <row r="30" spans="1:19" s="15" customFormat="1" ht="12" customHeight="1" x14ac:dyDescent="0.25">
      <c r="A30" s="40" t="s">
        <v>25</v>
      </c>
      <c r="B30" s="23">
        <v>0</v>
      </c>
      <c r="C30" s="24">
        <v>0</v>
      </c>
      <c r="D30" s="25">
        <v>0.12</v>
      </c>
      <c r="E30" s="25">
        <v>9.23</v>
      </c>
      <c r="F30" s="24">
        <v>0</v>
      </c>
      <c r="G30" s="24">
        <v>0</v>
      </c>
      <c r="H30" s="24">
        <v>0</v>
      </c>
      <c r="I30" s="24">
        <v>0</v>
      </c>
      <c r="J30" s="25">
        <v>23.12</v>
      </c>
      <c r="K30" s="24">
        <v>0</v>
      </c>
      <c r="L30" s="24">
        <v>0</v>
      </c>
      <c r="M30" s="24">
        <v>0</v>
      </c>
      <c r="N30" s="24">
        <v>0</v>
      </c>
      <c r="O30" s="25">
        <v>0.23</v>
      </c>
      <c r="P30" s="25">
        <v>15.9</v>
      </c>
      <c r="Q30" s="25">
        <v>48.6</v>
      </c>
      <c r="R30" s="26"/>
      <c r="S30" s="27"/>
    </row>
    <row r="31" spans="1:19" s="15" customFormat="1" ht="12" customHeight="1" x14ac:dyDescent="0.25">
      <c r="A31" s="39">
        <v>2007</v>
      </c>
      <c r="B31" s="23"/>
      <c r="C31" s="25"/>
      <c r="D31" s="25"/>
      <c r="E31" s="25"/>
      <c r="F31" s="24"/>
      <c r="G31" s="24"/>
      <c r="H31" s="24"/>
      <c r="I31" s="24"/>
      <c r="J31" s="25"/>
      <c r="K31" s="24">
        <v>0</v>
      </c>
      <c r="L31" s="24">
        <v>0</v>
      </c>
      <c r="M31" s="24">
        <v>0</v>
      </c>
      <c r="N31" s="24">
        <v>0</v>
      </c>
      <c r="O31" s="25"/>
      <c r="P31" s="25"/>
      <c r="Q31" s="25"/>
      <c r="R31" s="26"/>
      <c r="S31" s="27"/>
    </row>
    <row r="32" spans="1:19" s="15" customFormat="1" ht="12" customHeight="1" x14ac:dyDescent="0.25">
      <c r="A32" s="40" t="s">
        <v>22</v>
      </c>
      <c r="B32" s="23">
        <v>0</v>
      </c>
      <c r="C32" s="25">
        <v>0.2</v>
      </c>
      <c r="D32" s="25">
        <v>0.1</v>
      </c>
      <c r="E32" s="25">
        <v>14.2</v>
      </c>
      <c r="F32" s="24">
        <v>0</v>
      </c>
      <c r="G32" s="24">
        <v>0</v>
      </c>
      <c r="H32" s="24">
        <v>0</v>
      </c>
      <c r="I32" s="24">
        <v>0</v>
      </c>
      <c r="J32" s="25">
        <v>22.8</v>
      </c>
      <c r="K32" s="24">
        <v>0</v>
      </c>
      <c r="L32" s="24">
        <v>0</v>
      </c>
      <c r="M32" s="24">
        <v>0</v>
      </c>
      <c r="N32" s="24">
        <v>0</v>
      </c>
      <c r="O32" s="25">
        <v>0.2</v>
      </c>
      <c r="P32" s="25">
        <v>16.399999999999999</v>
      </c>
      <c r="Q32" s="25">
        <v>53.9</v>
      </c>
      <c r="R32" s="26"/>
      <c r="S32" s="27"/>
    </row>
    <row r="33" spans="1:19" s="15" customFormat="1" ht="12" customHeight="1" x14ac:dyDescent="0.25">
      <c r="A33" s="40" t="s">
        <v>23</v>
      </c>
      <c r="B33" s="23">
        <v>0</v>
      </c>
      <c r="C33" s="25">
        <v>0.3</v>
      </c>
      <c r="D33" s="25">
        <v>0.1</v>
      </c>
      <c r="E33" s="25">
        <v>18.2</v>
      </c>
      <c r="F33" s="24">
        <v>0</v>
      </c>
      <c r="G33" s="24">
        <v>0</v>
      </c>
      <c r="H33" s="24">
        <v>0</v>
      </c>
      <c r="I33" s="24">
        <v>0</v>
      </c>
      <c r="J33" s="25">
        <v>27.2</v>
      </c>
      <c r="K33" s="24">
        <v>0</v>
      </c>
      <c r="L33" s="24">
        <v>0</v>
      </c>
      <c r="M33" s="24">
        <v>0</v>
      </c>
      <c r="N33" s="24">
        <v>0</v>
      </c>
      <c r="O33" s="25">
        <v>0.2</v>
      </c>
      <c r="P33" s="25">
        <v>16.399999999999999</v>
      </c>
      <c r="Q33" s="25">
        <v>62.4</v>
      </c>
      <c r="R33" s="26"/>
      <c r="S33" s="27"/>
    </row>
    <row r="34" spans="1:19" s="15" customFormat="1" ht="12" customHeight="1" x14ac:dyDescent="0.25">
      <c r="A34" s="40" t="s">
        <v>24</v>
      </c>
      <c r="B34" s="23">
        <v>0</v>
      </c>
      <c r="C34" s="25">
        <v>0.2</v>
      </c>
      <c r="D34" s="25">
        <v>0.1</v>
      </c>
      <c r="E34" s="31">
        <v>17.2</v>
      </c>
      <c r="F34" s="24">
        <v>0</v>
      </c>
      <c r="G34" s="24">
        <v>0</v>
      </c>
      <c r="H34" s="24">
        <v>0</v>
      </c>
      <c r="I34" s="24">
        <v>0</v>
      </c>
      <c r="J34" s="25">
        <v>28.4</v>
      </c>
      <c r="K34" s="24">
        <v>0</v>
      </c>
      <c r="L34" s="24">
        <v>0</v>
      </c>
      <c r="M34" s="24">
        <v>0</v>
      </c>
      <c r="N34" s="24">
        <v>0</v>
      </c>
      <c r="O34" s="25">
        <v>0.1</v>
      </c>
      <c r="P34" s="25">
        <v>16.899999999999999</v>
      </c>
      <c r="Q34" s="25">
        <v>62.9</v>
      </c>
      <c r="R34" s="26"/>
      <c r="S34" s="27"/>
    </row>
    <row r="35" spans="1:19" s="15" customFormat="1" ht="12" customHeight="1" x14ac:dyDescent="0.25">
      <c r="A35" s="40" t="s">
        <v>25</v>
      </c>
      <c r="B35" s="23">
        <v>0</v>
      </c>
      <c r="C35" s="24">
        <v>0</v>
      </c>
      <c r="D35" s="24">
        <v>0</v>
      </c>
      <c r="E35" s="31">
        <v>13.1</v>
      </c>
      <c r="F35" s="24">
        <v>0</v>
      </c>
      <c r="G35" s="24">
        <v>0</v>
      </c>
      <c r="H35" s="24">
        <v>0</v>
      </c>
      <c r="I35" s="24">
        <v>0</v>
      </c>
      <c r="J35" s="25">
        <v>32.9</v>
      </c>
      <c r="K35" s="24">
        <v>0</v>
      </c>
      <c r="L35" s="24">
        <v>0</v>
      </c>
      <c r="M35" s="24">
        <v>0</v>
      </c>
      <c r="N35" s="24">
        <v>0</v>
      </c>
      <c r="O35" s="25">
        <v>3.6</v>
      </c>
      <c r="P35" s="25">
        <v>14.8</v>
      </c>
      <c r="Q35" s="25">
        <v>64.400000000000006</v>
      </c>
      <c r="R35" s="26"/>
      <c r="S35" s="27"/>
    </row>
    <row r="36" spans="1:19" s="15" customFormat="1" ht="12" customHeight="1" x14ac:dyDescent="0.25">
      <c r="A36" s="39">
        <v>2008</v>
      </c>
      <c r="B36" s="23"/>
      <c r="C36" s="25"/>
      <c r="D36" s="25"/>
      <c r="E36" s="31"/>
      <c r="F36" s="24"/>
      <c r="G36" s="24"/>
      <c r="H36" s="24"/>
      <c r="I36" s="24"/>
      <c r="J36" s="25"/>
      <c r="K36" s="24"/>
      <c r="L36" s="24"/>
      <c r="M36" s="24"/>
      <c r="N36" s="24"/>
      <c r="O36" s="25"/>
      <c r="P36" s="25"/>
      <c r="Q36" s="25"/>
      <c r="R36" s="26"/>
      <c r="S36" s="27"/>
    </row>
    <row r="37" spans="1:19" s="15" customFormat="1" ht="12" customHeight="1" x14ac:dyDescent="0.25">
      <c r="A37" s="41" t="s">
        <v>22</v>
      </c>
      <c r="B37" s="23">
        <v>0</v>
      </c>
      <c r="C37" s="24">
        <v>0</v>
      </c>
      <c r="D37" s="24">
        <v>0</v>
      </c>
      <c r="E37" s="31">
        <v>13.1</v>
      </c>
      <c r="F37" s="24">
        <v>0</v>
      </c>
      <c r="G37" s="24">
        <v>0</v>
      </c>
      <c r="H37" s="24">
        <v>0</v>
      </c>
      <c r="I37" s="24">
        <v>0</v>
      </c>
      <c r="J37" s="25">
        <v>32.9</v>
      </c>
      <c r="K37" s="24">
        <v>0</v>
      </c>
      <c r="L37" s="24">
        <v>0</v>
      </c>
      <c r="M37" s="24">
        <v>0</v>
      </c>
      <c r="N37" s="24">
        <v>0</v>
      </c>
      <c r="O37" s="25">
        <v>3.6</v>
      </c>
      <c r="P37" s="25">
        <v>14.8</v>
      </c>
      <c r="Q37" s="25">
        <v>64.400000000000006</v>
      </c>
      <c r="R37" s="26"/>
      <c r="S37" s="27"/>
    </row>
    <row r="38" spans="1:19" s="15" customFormat="1" ht="12" customHeight="1" x14ac:dyDescent="0.25">
      <c r="A38" s="41" t="s">
        <v>23</v>
      </c>
      <c r="B38" s="23">
        <v>0</v>
      </c>
      <c r="C38" s="24">
        <v>0</v>
      </c>
      <c r="D38" s="24">
        <v>0</v>
      </c>
      <c r="E38" s="31">
        <v>13.2</v>
      </c>
      <c r="F38" s="24">
        <v>0</v>
      </c>
      <c r="G38" s="24">
        <v>0</v>
      </c>
      <c r="H38" s="24">
        <v>0</v>
      </c>
      <c r="I38" s="24">
        <v>0</v>
      </c>
      <c r="J38" s="25">
        <v>34.299999999999997</v>
      </c>
      <c r="K38" s="24">
        <v>0</v>
      </c>
      <c r="L38" s="24">
        <v>0</v>
      </c>
      <c r="M38" s="24">
        <v>0</v>
      </c>
      <c r="N38" s="24">
        <v>0</v>
      </c>
      <c r="O38" s="25">
        <v>1.6</v>
      </c>
      <c r="P38" s="25">
        <v>16.399999999999999</v>
      </c>
      <c r="Q38" s="25">
        <v>65.5</v>
      </c>
      <c r="R38" s="26"/>
      <c r="S38" s="27"/>
    </row>
    <row r="39" spans="1:19" s="15" customFormat="1" ht="12" customHeight="1" x14ac:dyDescent="0.25">
      <c r="A39" s="41" t="s">
        <v>24</v>
      </c>
      <c r="B39" s="23">
        <v>0</v>
      </c>
      <c r="C39" s="24">
        <v>0</v>
      </c>
      <c r="D39" s="24">
        <v>0</v>
      </c>
      <c r="E39" s="31">
        <v>13.3</v>
      </c>
      <c r="F39" s="24">
        <v>0</v>
      </c>
      <c r="G39" s="24">
        <v>0</v>
      </c>
      <c r="H39" s="24">
        <v>0</v>
      </c>
      <c r="I39" s="24">
        <v>0</v>
      </c>
      <c r="J39" s="25">
        <v>34.4</v>
      </c>
      <c r="K39" s="24">
        <v>0</v>
      </c>
      <c r="L39" s="24">
        <v>0</v>
      </c>
      <c r="M39" s="24">
        <v>0</v>
      </c>
      <c r="N39" s="24">
        <v>0</v>
      </c>
      <c r="O39" s="25">
        <v>1.5</v>
      </c>
      <c r="P39" s="25">
        <v>16.5</v>
      </c>
      <c r="Q39" s="25">
        <v>65.7</v>
      </c>
      <c r="R39" s="26"/>
      <c r="S39" s="27"/>
    </row>
    <row r="40" spans="1:19" s="15" customFormat="1" ht="12" customHeight="1" x14ac:dyDescent="0.25">
      <c r="A40" s="41" t="s">
        <v>25</v>
      </c>
      <c r="B40" s="23">
        <v>0</v>
      </c>
      <c r="C40" s="24">
        <v>0</v>
      </c>
      <c r="D40" s="24">
        <v>0</v>
      </c>
      <c r="E40" s="31">
        <v>14.9</v>
      </c>
      <c r="F40" s="24">
        <v>0</v>
      </c>
      <c r="G40" s="24">
        <v>0</v>
      </c>
      <c r="H40" s="24">
        <v>0</v>
      </c>
      <c r="I40" s="24">
        <v>0</v>
      </c>
      <c r="J40" s="25">
        <v>35.4</v>
      </c>
      <c r="K40" s="24">
        <v>0</v>
      </c>
      <c r="L40" s="24">
        <v>0</v>
      </c>
      <c r="M40" s="24">
        <v>0</v>
      </c>
      <c r="N40" s="24">
        <v>0</v>
      </c>
      <c r="O40" s="25">
        <v>1.6</v>
      </c>
      <c r="P40" s="25">
        <v>16.899999999999999</v>
      </c>
      <c r="Q40" s="25">
        <v>68.8</v>
      </c>
      <c r="R40" s="26"/>
      <c r="S40" s="27"/>
    </row>
    <row r="41" spans="1:19" s="15" customFormat="1" ht="12" customHeight="1" x14ac:dyDescent="0.25">
      <c r="A41" s="39">
        <v>2009</v>
      </c>
      <c r="B41" s="23"/>
      <c r="C41" s="24"/>
      <c r="D41" s="24"/>
      <c r="E41" s="25"/>
      <c r="F41" s="24"/>
      <c r="G41" s="24"/>
      <c r="H41" s="24"/>
      <c r="I41" s="24"/>
      <c r="J41" s="25"/>
      <c r="K41" s="24"/>
      <c r="L41" s="24"/>
      <c r="M41" s="24"/>
      <c r="N41" s="24"/>
      <c r="O41" s="25"/>
      <c r="P41" s="25"/>
      <c r="Q41" s="25"/>
      <c r="R41" s="26"/>
      <c r="S41" s="27"/>
    </row>
    <row r="42" spans="1:19" s="15" customFormat="1" ht="12" customHeight="1" x14ac:dyDescent="0.25">
      <c r="A42" s="42" t="s">
        <v>22</v>
      </c>
      <c r="B42" s="29">
        <v>0</v>
      </c>
      <c r="C42" s="30">
        <v>0</v>
      </c>
      <c r="D42" s="30">
        <v>0</v>
      </c>
      <c r="E42" s="31">
        <v>32.799999999999997</v>
      </c>
      <c r="F42" s="30">
        <v>0</v>
      </c>
      <c r="G42" s="30">
        <v>0</v>
      </c>
      <c r="H42" s="30">
        <v>0</v>
      </c>
      <c r="I42" s="30">
        <v>0</v>
      </c>
      <c r="J42" s="25">
        <v>33.6</v>
      </c>
      <c r="K42" s="30">
        <v>0</v>
      </c>
      <c r="L42" s="30">
        <v>0</v>
      </c>
      <c r="M42" s="30">
        <v>0</v>
      </c>
      <c r="N42" s="30">
        <v>0</v>
      </c>
      <c r="O42" s="25">
        <v>1.7</v>
      </c>
      <c r="P42" s="25">
        <v>17.8</v>
      </c>
      <c r="Q42" s="25">
        <v>85.9</v>
      </c>
      <c r="R42" s="26"/>
      <c r="S42" s="27"/>
    </row>
    <row r="43" spans="1:19" s="15" customFormat="1" ht="12" customHeight="1" x14ac:dyDescent="0.25">
      <c r="A43" s="43" t="s">
        <v>26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26"/>
      <c r="S43" s="27"/>
    </row>
    <row r="44" spans="1:19" s="15" customFormat="1" ht="12" customHeight="1" x14ac:dyDescent="0.25">
      <c r="A44" s="42" t="s">
        <v>23</v>
      </c>
      <c r="B44" s="29">
        <v>0</v>
      </c>
      <c r="C44" s="30">
        <v>3.1120999999999999E-2</v>
      </c>
      <c r="D44" s="30">
        <v>0</v>
      </c>
      <c r="E44" s="31">
        <v>25.790161000000001</v>
      </c>
      <c r="F44" s="30">
        <v>0</v>
      </c>
      <c r="G44" s="30">
        <v>0</v>
      </c>
      <c r="H44" s="30">
        <v>0</v>
      </c>
      <c r="I44" s="30"/>
      <c r="J44" s="25">
        <v>46.894549999999995</v>
      </c>
      <c r="K44" s="30">
        <v>0.16646399999999772</v>
      </c>
      <c r="L44" s="30">
        <v>0</v>
      </c>
      <c r="M44" s="30">
        <v>0</v>
      </c>
      <c r="N44" s="30">
        <v>0</v>
      </c>
      <c r="O44" s="25">
        <v>1.6517330000000001</v>
      </c>
      <c r="P44" s="25">
        <v>28.386341000000002</v>
      </c>
      <c r="Q44" s="25">
        <v>102.92037000000001</v>
      </c>
      <c r="R44" s="26"/>
      <c r="S44" s="27"/>
    </row>
    <row r="45" spans="1:19" s="15" customFormat="1" ht="12" customHeight="1" x14ac:dyDescent="0.25">
      <c r="A45" s="42" t="s">
        <v>24</v>
      </c>
      <c r="B45" s="29">
        <v>0</v>
      </c>
      <c r="C45" s="30">
        <v>2.6754999999999998E-2</v>
      </c>
      <c r="D45" s="30">
        <v>0</v>
      </c>
      <c r="E45" s="31">
        <v>17.386704999999999</v>
      </c>
      <c r="F45" s="30">
        <v>0</v>
      </c>
      <c r="G45" s="30">
        <v>0</v>
      </c>
      <c r="H45" s="30">
        <v>0</v>
      </c>
      <c r="I45" s="30">
        <v>0</v>
      </c>
      <c r="J45" s="31">
        <v>56.004655000000007</v>
      </c>
      <c r="K45" s="30">
        <v>0.25219200000000086</v>
      </c>
      <c r="L45" s="24">
        <v>0</v>
      </c>
      <c r="M45" s="30">
        <v>0</v>
      </c>
      <c r="N45" s="30">
        <v>0</v>
      </c>
      <c r="O45" s="25">
        <v>1.529304</v>
      </c>
      <c r="P45" s="25">
        <v>29.788741999999999</v>
      </c>
      <c r="Q45" s="25">
        <v>104.988353</v>
      </c>
      <c r="R45" s="26"/>
      <c r="S45" s="27"/>
    </row>
    <row r="46" spans="1:19" s="15" customFormat="1" ht="12" customHeight="1" x14ac:dyDescent="0.25">
      <c r="A46" s="41" t="s">
        <v>25</v>
      </c>
      <c r="B46" s="29">
        <v>0</v>
      </c>
      <c r="C46" s="30">
        <v>2.4135E-2</v>
      </c>
      <c r="D46" s="30">
        <v>0</v>
      </c>
      <c r="E46" s="31">
        <v>19.534196999999999</v>
      </c>
      <c r="F46" s="30">
        <v>0</v>
      </c>
      <c r="G46" s="30">
        <v>0</v>
      </c>
      <c r="H46" s="30">
        <v>0</v>
      </c>
      <c r="I46" s="30"/>
      <c r="J46" s="31">
        <v>60.378504</v>
      </c>
      <c r="K46" s="30">
        <v>0.23616100000000273</v>
      </c>
      <c r="L46" s="24">
        <v>0</v>
      </c>
      <c r="M46" s="30">
        <v>0</v>
      </c>
      <c r="N46" s="30">
        <v>0</v>
      </c>
      <c r="O46" s="25">
        <v>30.768785000000001</v>
      </c>
      <c r="P46" s="25">
        <v>72.206428000000002</v>
      </c>
      <c r="Q46" s="25">
        <v>183.14821000000001</v>
      </c>
      <c r="R46" s="44"/>
      <c r="S46" s="27"/>
    </row>
    <row r="47" spans="1:19" s="15" customFormat="1" ht="12" customHeight="1" x14ac:dyDescent="0.25">
      <c r="A47" s="45">
        <v>2010</v>
      </c>
      <c r="B47" s="29"/>
      <c r="C47" s="30"/>
      <c r="D47" s="30">
        <v>0</v>
      </c>
      <c r="E47" s="31"/>
      <c r="F47" s="30"/>
      <c r="G47" s="30"/>
      <c r="H47" s="30"/>
      <c r="I47" s="30"/>
      <c r="J47" s="31"/>
      <c r="K47" s="30"/>
      <c r="L47" s="24"/>
      <c r="M47" s="30"/>
      <c r="N47" s="30"/>
      <c r="O47" s="31"/>
      <c r="P47" s="31"/>
      <c r="Q47" s="25"/>
      <c r="R47" s="44"/>
      <c r="S47" s="27"/>
    </row>
    <row r="48" spans="1:19" s="15" customFormat="1" ht="12" customHeight="1" x14ac:dyDescent="0.25">
      <c r="A48" s="42" t="s">
        <v>22</v>
      </c>
      <c r="B48" s="29">
        <v>0</v>
      </c>
      <c r="C48" s="30">
        <v>1.8869E-2</v>
      </c>
      <c r="D48" s="30">
        <v>0</v>
      </c>
      <c r="E48" s="31">
        <v>14.254201999999999</v>
      </c>
      <c r="F48" s="30">
        <v>0</v>
      </c>
      <c r="G48" s="30">
        <v>0</v>
      </c>
      <c r="H48" s="30">
        <v>0</v>
      </c>
      <c r="I48" s="30">
        <v>0</v>
      </c>
      <c r="J48" s="31">
        <v>55.382542000000001</v>
      </c>
      <c r="K48" s="30">
        <v>0.45722099999999699</v>
      </c>
      <c r="L48" s="24">
        <v>0</v>
      </c>
      <c r="M48" s="30">
        <v>0</v>
      </c>
      <c r="N48" s="30">
        <v>0</v>
      </c>
      <c r="O48" s="25">
        <v>29.696142000000002</v>
      </c>
      <c r="P48" s="25">
        <v>73.121117999999996</v>
      </c>
      <c r="Q48" s="25">
        <v>172.930094</v>
      </c>
      <c r="R48" s="44"/>
      <c r="S48" s="27"/>
    </row>
    <row r="49" spans="1:19" s="15" customFormat="1" ht="12" customHeight="1" x14ac:dyDescent="0.25">
      <c r="A49" s="46" t="s">
        <v>23</v>
      </c>
      <c r="B49" s="29">
        <v>0</v>
      </c>
      <c r="C49" s="30">
        <v>1.8506000000000002E-2</v>
      </c>
      <c r="D49" s="30">
        <v>0</v>
      </c>
      <c r="E49" s="31">
        <v>36.241023999999996</v>
      </c>
      <c r="F49" s="30">
        <v>0</v>
      </c>
      <c r="G49" s="30">
        <v>0</v>
      </c>
      <c r="H49" s="30">
        <v>0</v>
      </c>
      <c r="I49" s="30">
        <v>0</v>
      </c>
      <c r="J49" s="25">
        <v>60.188486000000005</v>
      </c>
      <c r="K49" s="30">
        <v>0.44589500000000015</v>
      </c>
      <c r="L49" s="24">
        <v>0</v>
      </c>
      <c r="M49" s="30">
        <v>0</v>
      </c>
      <c r="N49" s="30">
        <v>0</v>
      </c>
      <c r="O49" s="25">
        <v>29.672245</v>
      </c>
      <c r="P49" s="25">
        <v>72.972490000000008</v>
      </c>
      <c r="Q49" s="25">
        <v>199.53864600000003</v>
      </c>
      <c r="R49" s="44"/>
      <c r="S49" s="27"/>
    </row>
    <row r="50" spans="1:19" s="15" customFormat="1" ht="12" customHeight="1" x14ac:dyDescent="0.25">
      <c r="A50" s="47" t="s">
        <v>24</v>
      </c>
      <c r="B50" s="29">
        <v>0</v>
      </c>
      <c r="C50" s="30">
        <v>4.9000000000000007E-3</v>
      </c>
      <c r="D50" s="30">
        <v>0</v>
      </c>
      <c r="E50" s="31">
        <v>23.686459999999997</v>
      </c>
      <c r="F50" s="30">
        <v>0</v>
      </c>
      <c r="G50" s="30">
        <v>0</v>
      </c>
      <c r="H50" s="30">
        <v>0</v>
      </c>
      <c r="I50" s="30">
        <v>0</v>
      </c>
      <c r="J50" s="25">
        <v>73.370955000000009</v>
      </c>
      <c r="K50" s="31">
        <v>0.54451199999999744</v>
      </c>
      <c r="L50" s="30">
        <v>0</v>
      </c>
      <c r="M50" s="30">
        <v>0</v>
      </c>
      <c r="N50" s="30">
        <v>0</v>
      </c>
      <c r="O50" s="25">
        <v>29.880279000000002</v>
      </c>
      <c r="P50" s="25">
        <v>73.011009999999999</v>
      </c>
      <c r="Q50" s="25">
        <v>200.49811600000001</v>
      </c>
      <c r="R50" s="44"/>
      <c r="S50" s="27"/>
    </row>
    <row r="51" spans="1:19" s="15" customFormat="1" ht="12" customHeight="1" x14ac:dyDescent="0.25">
      <c r="A51" s="47" t="s">
        <v>25</v>
      </c>
      <c r="B51" s="29">
        <v>0</v>
      </c>
      <c r="C51" s="30">
        <v>2.7000000000000001E-3</v>
      </c>
      <c r="D51" s="30">
        <v>0</v>
      </c>
      <c r="E51" s="31">
        <v>32.165371999999998</v>
      </c>
      <c r="F51" s="30">
        <v>0</v>
      </c>
      <c r="G51" s="30">
        <v>0</v>
      </c>
      <c r="H51" s="30">
        <v>0</v>
      </c>
      <c r="I51" s="30">
        <v>0</v>
      </c>
      <c r="J51" s="31">
        <v>88.753980999999996</v>
      </c>
      <c r="K51" s="48">
        <v>0.41734700000000657</v>
      </c>
      <c r="L51" s="30">
        <v>0</v>
      </c>
      <c r="M51" s="30">
        <v>0</v>
      </c>
      <c r="N51" s="30">
        <v>0</v>
      </c>
      <c r="O51" s="25">
        <v>30.474446999999998</v>
      </c>
      <c r="P51" s="25">
        <v>73.604698999999997</v>
      </c>
      <c r="Q51" s="25">
        <v>225.41854599999999</v>
      </c>
      <c r="R51" s="44"/>
      <c r="S51" s="27"/>
    </row>
    <row r="52" spans="1:19" s="15" customFormat="1" ht="12" customHeight="1" x14ac:dyDescent="0.25">
      <c r="A52" s="45">
        <v>2011</v>
      </c>
      <c r="B52" s="29"/>
      <c r="C52" s="30"/>
      <c r="D52" s="30"/>
      <c r="E52" s="31"/>
      <c r="F52" s="30"/>
      <c r="G52" s="30"/>
      <c r="H52" s="30"/>
      <c r="I52" s="30"/>
      <c r="J52" s="31"/>
      <c r="K52" s="48"/>
      <c r="L52" s="30"/>
      <c r="M52" s="30"/>
      <c r="N52" s="30"/>
      <c r="O52" s="25"/>
      <c r="P52" s="25"/>
      <c r="Q52" s="25"/>
      <c r="R52" s="44"/>
      <c r="S52" s="27"/>
    </row>
    <row r="53" spans="1:19" s="15" customFormat="1" ht="12" customHeight="1" x14ac:dyDescent="0.25">
      <c r="A53" s="42" t="s">
        <v>22</v>
      </c>
      <c r="B53" s="29">
        <v>0</v>
      </c>
      <c r="C53" s="30">
        <v>5.8399999999999997E-3</v>
      </c>
      <c r="D53" s="30">
        <v>0</v>
      </c>
      <c r="E53" s="31">
        <v>27.047675999999999</v>
      </c>
      <c r="F53" s="30">
        <v>0</v>
      </c>
      <c r="G53" s="30">
        <v>0</v>
      </c>
      <c r="H53" s="30">
        <v>0</v>
      </c>
      <c r="I53" s="30">
        <v>0</v>
      </c>
      <c r="J53" s="31">
        <v>98.020939000000013</v>
      </c>
      <c r="K53" s="48">
        <v>0.42002499999999543</v>
      </c>
      <c r="L53" s="30">
        <v>0</v>
      </c>
      <c r="M53" s="30">
        <v>0</v>
      </c>
      <c r="N53" s="30">
        <v>0</v>
      </c>
      <c r="O53" s="25">
        <v>30.091866999999997</v>
      </c>
      <c r="P53" s="25">
        <v>76.507704000000004</v>
      </c>
      <c r="Q53" s="25">
        <v>232.09405100000004</v>
      </c>
      <c r="R53" s="44"/>
      <c r="S53" s="27"/>
    </row>
    <row r="54" spans="1:19" s="15" customFormat="1" ht="12" customHeight="1" x14ac:dyDescent="0.25">
      <c r="A54" s="42" t="s">
        <v>27</v>
      </c>
      <c r="B54" s="29">
        <v>0</v>
      </c>
      <c r="C54" s="30">
        <v>1.6140000000000002E-2</v>
      </c>
      <c r="D54" s="30">
        <v>0</v>
      </c>
      <c r="E54" s="31">
        <v>31.745080999999999</v>
      </c>
      <c r="F54" s="30">
        <v>0</v>
      </c>
      <c r="G54" s="30">
        <v>0</v>
      </c>
      <c r="H54" s="30">
        <v>0</v>
      </c>
      <c r="I54" s="30">
        <v>0</v>
      </c>
      <c r="J54" s="31">
        <v>106.76806699999999</v>
      </c>
      <c r="K54" s="31">
        <v>0.40890899999999419</v>
      </c>
      <c r="L54" s="24">
        <v>0</v>
      </c>
      <c r="M54" s="30">
        <v>0</v>
      </c>
      <c r="N54" s="30">
        <v>0</v>
      </c>
      <c r="O54" s="25">
        <v>29.419701</v>
      </c>
      <c r="P54" s="25">
        <v>79.756561000000005</v>
      </c>
      <c r="Q54" s="25">
        <v>248.11445899999998</v>
      </c>
      <c r="R54" s="49"/>
      <c r="S54" s="27"/>
    </row>
    <row r="55" spans="1:19" s="15" customFormat="1" ht="12" customHeight="1" x14ac:dyDescent="0.25">
      <c r="A55" s="42" t="s">
        <v>24</v>
      </c>
      <c r="B55" s="29">
        <v>0</v>
      </c>
      <c r="C55" s="30">
        <v>7.0460000000137366E-3</v>
      </c>
      <c r="D55" s="30">
        <v>0</v>
      </c>
      <c r="E55" s="31">
        <v>25.551544</v>
      </c>
      <c r="F55" s="30">
        <v>0</v>
      </c>
      <c r="G55" s="30">
        <v>0</v>
      </c>
      <c r="H55" s="30">
        <v>0</v>
      </c>
      <c r="I55" s="30">
        <v>0</v>
      </c>
      <c r="J55" s="25">
        <v>115.691125</v>
      </c>
      <c r="K55" s="31">
        <v>0.75004800000000671</v>
      </c>
      <c r="L55" s="24">
        <v>0</v>
      </c>
      <c r="M55" s="30">
        <v>0</v>
      </c>
      <c r="N55" s="30">
        <v>0</v>
      </c>
      <c r="O55" s="25">
        <v>29.131587</v>
      </c>
      <c r="P55" s="25">
        <v>81.757618000000008</v>
      </c>
      <c r="Q55" s="25">
        <v>252.88896800000003</v>
      </c>
      <c r="R55" s="49"/>
      <c r="S55" s="27"/>
    </row>
    <row r="56" spans="1:19" s="15" customFormat="1" ht="12" customHeight="1" x14ac:dyDescent="0.25">
      <c r="A56" s="42" t="s">
        <v>25</v>
      </c>
      <c r="B56" s="29">
        <v>0</v>
      </c>
      <c r="C56" s="30">
        <v>5.0549999999999996E-3</v>
      </c>
      <c r="D56" s="30">
        <v>0</v>
      </c>
      <c r="E56" s="31">
        <v>21.31475</v>
      </c>
      <c r="F56" s="30">
        <v>0</v>
      </c>
      <c r="G56" s="30">
        <v>0</v>
      </c>
      <c r="H56" s="30">
        <v>0</v>
      </c>
      <c r="I56" s="30">
        <v>0</v>
      </c>
      <c r="J56" s="25">
        <v>121.12228300000001</v>
      </c>
      <c r="K56" s="31">
        <v>0.82671600000000467</v>
      </c>
      <c r="L56" s="24">
        <v>0</v>
      </c>
      <c r="M56" s="30">
        <v>0</v>
      </c>
      <c r="N56" s="30">
        <v>0</v>
      </c>
      <c r="O56" s="25">
        <v>31.942205000000001</v>
      </c>
      <c r="P56" s="25">
        <v>88.172216000000006</v>
      </c>
      <c r="Q56" s="25">
        <v>263.38322500000004</v>
      </c>
      <c r="R56" s="49"/>
      <c r="S56" s="27"/>
    </row>
    <row r="57" spans="1:19" s="15" customFormat="1" ht="12" customHeight="1" x14ac:dyDescent="0.25">
      <c r="A57" s="45">
        <v>2012</v>
      </c>
      <c r="B57" s="29"/>
      <c r="C57" s="30"/>
      <c r="D57" s="30"/>
      <c r="E57" s="31"/>
      <c r="F57" s="30"/>
      <c r="G57" s="30"/>
      <c r="H57" s="30"/>
      <c r="I57" s="30"/>
      <c r="J57" s="31"/>
      <c r="K57" s="31"/>
      <c r="L57" s="24"/>
      <c r="M57" s="30"/>
      <c r="N57" s="30"/>
      <c r="O57" s="25"/>
      <c r="P57" s="25"/>
      <c r="Q57" s="25"/>
      <c r="R57" s="49"/>
      <c r="S57" s="27"/>
    </row>
    <row r="58" spans="1:19" s="15" customFormat="1" ht="12" customHeight="1" x14ac:dyDescent="0.25">
      <c r="A58" s="42" t="s">
        <v>22</v>
      </c>
      <c r="B58" s="29">
        <v>0</v>
      </c>
      <c r="C58" s="30">
        <v>1.9649999999999997E-2</v>
      </c>
      <c r="D58" s="30">
        <v>0</v>
      </c>
      <c r="E58" s="31">
        <v>18.932296000000001</v>
      </c>
      <c r="F58" s="30">
        <v>0</v>
      </c>
      <c r="G58" s="30">
        <v>0</v>
      </c>
      <c r="H58" s="30">
        <v>0</v>
      </c>
      <c r="I58" s="30">
        <v>0</v>
      </c>
      <c r="J58" s="31">
        <v>119.834373</v>
      </c>
      <c r="K58" s="31">
        <v>0.8944359999999989</v>
      </c>
      <c r="L58" s="24">
        <v>0</v>
      </c>
      <c r="M58" s="30">
        <v>0</v>
      </c>
      <c r="N58" s="30">
        <v>0</v>
      </c>
      <c r="O58" s="25">
        <v>33.089388999999997</v>
      </c>
      <c r="P58" s="25">
        <v>94.378998999999993</v>
      </c>
      <c r="Q58" s="25">
        <v>267.14914299999998</v>
      </c>
      <c r="R58" s="49"/>
      <c r="S58" s="27"/>
    </row>
    <row r="59" spans="1:19" s="15" customFormat="1" ht="12" customHeight="1" x14ac:dyDescent="0.25">
      <c r="A59" s="42" t="s">
        <v>23</v>
      </c>
      <c r="B59" s="29">
        <v>0</v>
      </c>
      <c r="C59" s="30">
        <v>1.9649999999999997E-2</v>
      </c>
      <c r="D59" s="30">
        <v>0</v>
      </c>
      <c r="E59" s="31">
        <v>64.306878999999995</v>
      </c>
      <c r="F59" s="30">
        <v>0</v>
      </c>
      <c r="G59" s="30">
        <v>0</v>
      </c>
      <c r="H59" s="30">
        <v>0</v>
      </c>
      <c r="I59" s="30">
        <v>0</v>
      </c>
      <c r="J59" s="31">
        <v>132.56305</v>
      </c>
      <c r="K59" s="31">
        <v>1.1248569999999916</v>
      </c>
      <c r="L59" s="24">
        <v>0</v>
      </c>
      <c r="M59" s="30">
        <v>0</v>
      </c>
      <c r="N59" s="30">
        <v>0</v>
      </c>
      <c r="O59" s="25">
        <v>33.411679999999997</v>
      </c>
      <c r="P59" s="25">
        <v>97.758189999999999</v>
      </c>
      <c r="Q59" s="25">
        <v>329.18430599999999</v>
      </c>
      <c r="R59" s="49"/>
      <c r="S59" s="27"/>
    </row>
    <row r="60" spans="1:19" s="15" customFormat="1" ht="12" customHeight="1" x14ac:dyDescent="0.25">
      <c r="A60" s="42" t="s">
        <v>28</v>
      </c>
      <c r="B60" s="29">
        <v>0</v>
      </c>
      <c r="C60" s="30">
        <v>8.6499999999999997E-3</v>
      </c>
      <c r="D60" s="30">
        <v>0</v>
      </c>
      <c r="E60" s="31">
        <v>54.557520000000004</v>
      </c>
      <c r="F60" s="30">
        <v>0</v>
      </c>
      <c r="G60" s="30">
        <v>0</v>
      </c>
      <c r="H60" s="30">
        <v>0</v>
      </c>
      <c r="I60" s="30">
        <v>0</v>
      </c>
      <c r="J60" s="25">
        <v>149.22744800000001</v>
      </c>
      <c r="K60" s="31">
        <v>1.1659260000000131</v>
      </c>
      <c r="L60" s="24">
        <v>0</v>
      </c>
      <c r="M60" s="30">
        <v>0</v>
      </c>
      <c r="N60" s="30">
        <v>0</v>
      </c>
      <c r="O60" s="25">
        <v>36.061294000000004</v>
      </c>
      <c r="P60" s="25">
        <v>104.859121</v>
      </c>
      <c r="Q60" s="25">
        <v>345.87995900000004</v>
      </c>
      <c r="R60" s="49"/>
      <c r="S60" s="27"/>
    </row>
    <row r="61" spans="1:19" s="15" customFormat="1" ht="12" customHeight="1" x14ac:dyDescent="0.25">
      <c r="A61" s="42" t="s">
        <v>25</v>
      </c>
      <c r="B61" s="29">
        <v>0</v>
      </c>
      <c r="C61" s="30">
        <v>1.6649999999999998E-2</v>
      </c>
      <c r="D61" s="30">
        <v>0</v>
      </c>
      <c r="E61" s="31">
        <v>47.444908999999996</v>
      </c>
      <c r="F61" s="30">
        <v>0</v>
      </c>
      <c r="G61" s="30">
        <v>0</v>
      </c>
      <c r="H61" s="30">
        <v>0</v>
      </c>
      <c r="I61" s="30">
        <v>0</v>
      </c>
      <c r="J61" s="25">
        <v>166.36335600000001</v>
      </c>
      <c r="K61" s="31">
        <v>1.1780489999999872</v>
      </c>
      <c r="L61" s="24">
        <v>0</v>
      </c>
      <c r="M61" s="30">
        <v>0</v>
      </c>
      <c r="N61" s="30">
        <v>0</v>
      </c>
      <c r="O61" s="25">
        <v>34.011749999999999</v>
      </c>
      <c r="P61" s="25">
        <v>130.048304</v>
      </c>
      <c r="Q61" s="25">
        <v>379.063018</v>
      </c>
      <c r="R61" s="49"/>
      <c r="S61" s="27"/>
    </row>
    <row r="62" spans="1:19" s="15" customFormat="1" ht="12" customHeight="1" x14ac:dyDescent="0.25">
      <c r="A62" s="45">
        <v>2013</v>
      </c>
      <c r="B62" s="29"/>
      <c r="C62" s="30"/>
      <c r="D62" s="30"/>
      <c r="E62" s="31"/>
      <c r="F62" s="30"/>
      <c r="G62" s="30"/>
      <c r="H62" s="30"/>
      <c r="I62" s="30"/>
      <c r="J62" s="31"/>
      <c r="K62" s="31"/>
      <c r="L62" s="24"/>
      <c r="M62" s="30"/>
      <c r="N62" s="30"/>
      <c r="O62" s="25"/>
      <c r="P62" s="25"/>
      <c r="Q62" s="25"/>
      <c r="R62" s="49"/>
    </row>
    <row r="63" spans="1:19" s="50" customFormat="1" ht="12" customHeight="1" x14ac:dyDescent="0.25">
      <c r="A63" s="42" t="s">
        <v>22</v>
      </c>
      <c r="B63" s="29">
        <v>0</v>
      </c>
      <c r="C63" s="30">
        <v>3.2219999999999999E-2</v>
      </c>
      <c r="D63" s="30">
        <v>0</v>
      </c>
      <c r="E63" s="31">
        <v>28.558163</v>
      </c>
      <c r="F63" s="30">
        <v>0</v>
      </c>
      <c r="G63" s="30">
        <v>0</v>
      </c>
      <c r="H63" s="30">
        <v>0</v>
      </c>
      <c r="I63" s="30">
        <v>0</v>
      </c>
      <c r="J63" s="31">
        <v>172.93342299999998</v>
      </c>
      <c r="K63" s="31">
        <v>2.2052099999999939</v>
      </c>
      <c r="L63" s="24">
        <v>0</v>
      </c>
      <c r="M63" s="30">
        <v>0</v>
      </c>
      <c r="N63" s="30">
        <v>0</v>
      </c>
      <c r="O63" s="25">
        <v>35.668541000000005</v>
      </c>
      <c r="P63" s="25">
        <v>126.97304700000001</v>
      </c>
      <c r="Q63" s="25">
        <v>366.37060399999996</v>
      </c>
    </row>
    <row r="64" spans="1:19" s="50" customFormat="1" ht="12" customHeight="1" x14ac:dyDescent="0.25">
      <c r="A64" s="42" t="s">
        <v>23</v>
      </c>
      <c r="B64" s="29">
        <v>0</v>
      </c>
      <c r="C64" s="30">
        <v>1.255E-2</v>
      </c>
      <c r="D64" s="30">
        <v>0</v>
      </c>
      <c r="E64" s="31">
        <v>50.817549999999997</v>
      </c>
      <c r="F64" s="30">
        <v>0</v>
      </c>
      <c r="G64" s="30">
        <v>0</v>
      </c>
      <c r="H64" s="30">
        <v>0</v>
      </c>
      <c r="I64" s="30">
        <v>0</v>
      </c>
      <c r="J64" s="31">
        <v>182.54410000000001</v>
      </c>
      <c r="K64" s="31">
        <v>2.1660950000000128</v>
      </c>
      <c r="L64" s="24">
        <v>0</v>
      </c>
      <c r="M64" s="30">
        <v>0</v>
      </c>
      <c r="N64" s="30">
        <v>0</v>
      </c>
      <c r="O64" s="25">
        <v>36.773725999999996</v>
      </c>
      <c r="P64" s="25">
        <v>134.56956</v>
      </c>
      <c r="Q64" s="25">
        <v>406.88358100000005</v>
      </c>
    </row>
    <row r="65" spans="1:17" s="50" customFormat="1" ht="12" customHeight="1" x14ac:dyDescent="0.25">
      <c r="A65" s="42" t="s">
        <v>29</v>
      </c>
      <c r="B65" s="29">
        <v>0</v>
      </c>
      <c r="C65" s="30">
        <v>6.9394999999999998E-2</v>
      </c>
      <c r="D65" s="30">
        <v>0</v>
      </c>
      <c r="E65" s="31">
        <v>68.174602999999991</v>
      </c>
      <c r="F65" s="30">
        <v>0</v>
      </c>
      <c r="G65" s="30">
        <v>0</v>
      </c>
      <c r="H65" s="30">
        <v>0</v>
      </c>
      <c r="I65" s="30">
        <v>0</v>
      </c>
      <c r="J65" s="31">
        <v>198.64217600000001</v>
      </c>
      <c r="K65" s="31">
        <v>2.3268710000000112</v>
      </c>
      <c r="L65" s="24">
        <v>0</v>
      </c>
      <c r="M65" s="30">
        <v>0</v>
      </c>
      <c r="N65" s="30">
        <v>0</v>
      </c>
      <c r="O65" s="25">
        <v>38.544905999999997</v>
      </c>
      <c r="P65" s="25">
        <v>151.00309099999998</v>
      </c>
      <c r="Q65" s="25">
        <v>458.76104199999992</v>
      </c>
    </row>
    <row r="66" spans="1:17" s="50" customFormat="1" ht="12" customHeight="1" x14ac:dyDescent="0.25">
      <c r="A66" s="42" t="s">
        <v>30</v>
      </c>
      <c r="B66" s="29">
        <v>0</v>
      </c>
      <c r="C66" s="30">
        <v>0</v>
      </c>
      <c r="D66" s="30">
        <v>0</v>
      </c>
      <c r="E66" s="31">
        <v>48.7</v>
      </c>
      <c r="F66" s="30">
        <v>0</v>
      </c>
      <c r="G66" s="30">
        <v>0</v>
      </c>
      <c r="H66" s="30">
        <v>0</v>
      </c>
      <c r="I66" s="30">
        <v>0</v>
      </c>
      <c r="J66" s="31">
        <v>218.5</v>
      </c>
      <c r="K66" s="31">
        <v>0.2</v>
      </c>
      <c r="L66" s="51">
        <v>0</v>
      </c>
      <c r="M66" s="51">
        <v>0</v>
      </c>
      <c r="N66" s="51">
        <v>0</v>
      </c>
      <c r="O66" s="31">
        <v>35.5</v>
      </c>
      <c r="P66" s="31">
        <v>160.80000000000001</v>
      </c>
      <c r="Q66" s="31">
        <v>463.8</v>
      </c>
    </row>
    <row r="67" spans="1:17" s="50" customFormat="1" ht="12" customHeight="1" x14ac:dyDescent="0.25">
      <c r="A67" s="45">
        <v>2014</v>
      </c>
      <c r="B67" s="29"/>
      <c r="C67" s="30"/>
      <c r="D67" s="30"/>
      <c r="E67" s="31"/>
      <c r="F67" s="30"/>
      <c r="G67" s="30"/>
      <c r="H67" s="30"/>
      <c r="I67" s="30"/>
      <c r="J67" s="31"/>
      <c r="K67" s="31"/>
      <c r="L67" s="51"/>
      <c r="M67" s="51"/>
      <c r="N67" s="51"/>
      <c r="O67" s="31"/>
      <c r="P67" s="31"/>
      <c r="Q67" s="31"/>
    </row>
    <row r="68" spans="1:17" s="50" customFormat="1" ht="12" customHeight="1" x14ac:dyDescent="0.25">
      <c r="A68" s="42" t="s">
        <v>22</v>
      </c>
      <c r="B68" s="29">
        <v>0</v>
      </c>
      <c r="C68" s="30">
        <v>0</v>
      </c>
      <c r="D68" s="30">
        <v>0</v>
      </c>
      <c r="E68" s="31">
        <v>38.1</v>
      </c>
      <c r="F68" s="30">
        <v>0</v>
      </c>
      <c r="G68" s="30">
        <v>0</v>
      </c>
      <c r="H68" s="30">
        <v>0</v>
      </c>
      <c r="I68" s="30">
        <v>0</v>
      </c>
      <c r="J68" s="31">
        <v>219</v>
      </c>
      <c r="K68" s="31">
        <v>2.2999999999999998</v>
      </c>
      <c r="L68" s="30">
        <v>0</v>
      </c>
      <c r="M68" s="30">
        <v>0</v>
      </c>
      <c r="N68" s="30">
        <v>0</v>
      </c>
      <c r="O68" s="31">
        <v>36.299999999999997</v>
      </c>
      <c r="P68" s="31">
        <v>168.5</v>
      </c>
      <c r="Q68" s="31">
        <v>464.3</v>
      </c>
    </row>
    <row r="69" spans="1:17" s="50" customFormat="1" ht="12" customHeight="1" x14ac:dyDescent="0.25">
      <c r="A69" s="42" t="s">
        <v>27</v>
      </c>
      <c r="B69" s="29">
        <v>0</v>
      </c>
      <c r="C69" s="30">
        <v>0</v>
      </c>
      <c r="D69" s="30">
        <v>0</v>
      </c>
      <c r="E69" s="31">
        <v>52.9</v>
      </c>
      <c r="F69" s="30">
        <v>0</v>
      </c>
      <c r="G69" s="30">
        <v>0</v>
      </c>
      <c r="H69" s="30">
        <v>0</v>
      </c>
      <c r="I69" s="30">
        <v>0</v>
      </c>
      <c r="J69" s="31">
        <v>228</v>
      </c>
      <c r="K69" s="31">
        <v>2.5</v>
      </c>
      <c r="L69" s="30">
        <v>0</v>
      </c>
      <c r="M69" s="30">
        <v>0</v>
      </c>
      <c r="N69" s="30">
        <v>0</v>
      </c>
      <c r="O69" s="31">
        <v>32.799999999999997</v>
      </c>
      <c r="P69" s="31">
        <v>164.5</v>
      </c>
      <c r="Q69" s="31">
        <v>480.7</v>
      </c>
    </row>
    <row r="70" spans="1:17" s="50" customFormat="1" ht="12" customHeight="1" x14ac:dyDescent="0.25">
      <c r="A70" s="42" t="s">
        <v>24</v>
      </c>
      <c r="B70" s="29">
        <v>0</v>
      </c>
      <c r="C70" s="30">
        <v>0</v>
      </c>
      <c r="D70" s="30">
        <v>0</v>
      </c>
      <c r="E70" s="31">
        <v>52.9</v>
      </c>
      <c r="F70" s="30">
        <v>0</v>
      </c>
      <c r="G70" s="30">
        <v>0</v>
      </c>
      <c r="H70" s="30">
        <v>0</v>
      </c>
      <c r="I70" s="30">
        <v>0</v>
      </c>
      <c r="J70" s="31">
        <v>228</v>
      </c>
      <c r="K70" s="31">
        <v>2.5</v>
      </c>
      <c r="L70" s="30">
        <v>0</v>
      </c>
      <c r="M70" s="30">
        <v>0</v>
      </c>
      <c r="N70" s="30">
        <v>0</v>
      </c>
      <c r="O70" s="31">
        <v>32.799999999999997</v>
      </c>
      <c r="P70" s="31">
        <v>164.5</v>
      </c>
      <c r="Q70" s="31">
        <v>480.7</v>
      </c>
    </row>
    <row r="71" spans="1:17" s="50" customFormat="1" ht="12" customHeight="1" x14ac:dyDescent="0.25">
      <c r="A71" s="42" t="s">
        <v>25</v>
      </c>
      <c r="B71" s="29">
        <v>0</v>
      </c>
      <c r="C71" s="30">
        <v>0</v>
      </c>
      <c r="D71" s="30">
        <v>0</v>
      </c>
      <c r="E71" s="31">
        <v>76.2</v>
      </c>
      <c r="F71" s="30">
        <v>0</v>
      </c>
      <c r="G71" s="30">
        <v>0</v>
      </c>
      <c r="H71" s="30">
        <v>0</v>
      </c>
      <c r="I71" s="30">
        <v>0</v>
      </c>
      <c r="J71" s="31">
        <v>255.2</v>
      </c>
      <c r="K71" s="31">
        <v>2.4</v>
      </c>
      <c r="L71" s="31">
        <v>28.2</v>
      </c>
      <c r="M71" s="30">
        <v>0</v>
      </c>
      <c r="N71" s="30">
        <v>0</v>
      </c>
      <c r="O71" s="31">
        <v>32.9</v>
      </c>
      <c r="P71" s="31">
        <v>155.4</v>
      </c>
      <c r="Q71" s="31">
        <v>550.4</v>
      </c>
    </row>
    <row r="72" spans="1:17" s="50" customFormat="1" ht="12" customHeight="1" x14ac:dyDescent="0.25">
      <c r="A72" s="45">
        <v>2015</v>
      </c>
      <c r="B72" s="29"/>
      <c r="C72" s="30"/>
      <c r="D72" s="30"/>
      <c r="E72" s="31"/>
      <c r="F72" s="30"/>
      <c r="G72" s="30"/>
      <c r="H72" s="30"/>
      <c r="I72" s="30"/>
      <c r="J72" s="31"/>
      <c r="K72" s="31"/>
      <c r="L72" s="30"/>
      <c r="M72" s="30"/>
      <c r="N72" s="30"/>
      <c r="O72" s="31"/>
      <c r="P72" s="31"/>
      <c r="Q72" s="31"/>
    </row>
    <row r="73" spans="1:17" ht="12" customHeight="1" x14ac:dyDescent="0.3">
      <c r="A73" s="52" t="s">
        <v>22</v>
      </c>
      <c r="B73" s="29">
        <v>0</v>
      </c>
      <c r="C73" s="30">
        <v>0</v>
      </c>
      <c r="D73" s="30">
        <v>0</v>
      </c>
      <c r="E73" s="53">
        <v>70.5</v>
      </c>
      <c r="F73" s="30">
        <v>0</v>
      </c>
      <c r="G73" s="30">
        <v>0</v>
      </c>
      <c r="H73" s="30">
        <v>0</v>
      </c>
      <c r="I73" s="30">
        <v>0</v>
      </c>
      <c r="J73" s="53">
        <v>261.10000000000002</v>
      </c>
      <c r="K73" s="54">
        <v>2.4</v>
      </c>
      <c r="L73" s="31">
        <v>28.2</v>
      </c>
      <c r="M73" s="30">
        <v>0</v>
      </c>
      <c r="N73" s="30">
        <v>0</v>
      </c>
      <c r="O73" s="54">
        <v>31.8</v>
      </c>
      <c r="P73" s="54">
        <v>169.1</v>
      </c>
      <c r="Q73" s="31">
        <v>563.1</v>
      </c>
    </row>
    <row r="74" spans="1:17" ht="12" customHeight="1" x14ac:dyDescent="0.3">
      <c r="A74" s="52" t="s">
        <v>23</v>
      </c>
      <c r="B74" s="29" t="s">
        <v>31</v>
      </c>
      <c r="C74" s="30" t="s">
        <v>31</v>
      </c>
      <c r="D74" s="30" t="s">
        <v>31</v>
      </c>
      <c r="E74" s="53">
        <v>67.400000000000006</v>
      </c>
      <c r="F74" s="30" t="s">
        <v>31</v>
      </c>
      <c r="G74" s="30">
        <v>0</v>
      </c>
      <c r="H74" s="30">
        <v>0</v>
      </c>
      <c r="I74" s="30">
        <v>0</v>
      </c>
      <c r="J74" s="53">
        <v>264.60000000000002</v>
      </c>
      <c r="K74" s="54">
        <v>12.4</v>
      </c>
      <c r="L74" s="31">
        <v>28.2</v>
      </c>
      <c r="M74" s="30" t="s">
        <v>31</v>
      </c>
      <c r="N74" s="30" t="s">
        <v>31</v>
      </c>
      <c r="O74" s="55">
        <v>33.026615</v>
      </c>
      <c r="P74" s="54">
        <v>158.6</v>
      </c>
      <c r="Q74" s="31">
        <v>564.29999999999995</v>
      </c>
    </row>
    <row r="75" spans="1:17" ht="12" customHeight="1" x14ac:dyDescent="0.3">
      <c r="A75" s="52" t="s">
        <v>24</v>
      </c>
      <c r="B75" s="29">
        <v>0</v>
      </c>
      <c r="C75" s="30">
        <v>2.7129999999999998E-2</v>
      </c>
      <c r="D75" s="30">
        <v>0</v>
      </c>
      <c r="E75" s="56">
        <v>67.368149000000003</v>
      </c>
      <c r="F75" s="30">
        <v>0</v>
      </c>
      <c r="G75" s="30">
        <v>0</v>
      </c>
      <c r="H75" s="30">
        <v>0</v>
      </c>
      <c r="I75" s="30">
        <v>0</v>
      </c>
      <c r="J75" s="56">
        <v>264.63417400000003</v>
      </c>
      <c r="K75" s="55">
        <v>12.396221000000025</v>
      </c>
      <c r="L75" s="31">
        <v>28.227377000000001</v>
      </c>
      <c r="M75" s="30">
        <v>0</v>
      </c>
      <c r="N75" s="30">
        <v>0</v>
      </c>
      <c r="O75" s="55">
        <v>33.026615</v>
      </c>
      <c r="P75" s="55">
        <v>158.63518000000005</v>
      </c>
      <c r="Q75" s="31">
        <v>564.3148460000001</v>
      </c>
    </row>
    <row r="76" spans="1:17" ht="12" customHeight="1" x14ac:dyDescent="0.3">
      <c r="A76" s="52" t="s">
        <v>25</v>
      </c>
      <c r="B76" s="29">
        <v>0</v>
      </c>
      <c r="C76" s="30">
        <v>5.0162999999999999E-2</v>
      </c>
      <c r="D76" s="30">
        <v>0</v>
      </c>
      <c r="E76" s="56">
        <v>77.961088999999959</v>
      </c>
      <c r="F76" s="30">
        <v>0</v>
      </c>
      <c r="G76" s="30">
        <v>0</v>
      </c>
      <c r="H76" s="30">
        <v>0</v>
      </c>
      <c r="I76" s="30">
        <v>0</v>
      </c>
      <c r="J76" s="56">
        <v>268.65781799999996</v>
      </c>
      <c r="K76" s="55">
        <v>2.4341440000000034</v>
      </c>
      <c r="L76" s="31">
        <v>37.157398999999998</v>
      </c>
      <c r="M76" s="30">
        <v>0</v>
      </c>
      <c r="N76" s="30">
        <v>0</v>
      </c>
      <c r="O76" s="55">
        <v>26.692023999999996</v>
      </c>
      <c r="P76" s="55">
        <v>176.61038300000001</v>
      </c>
      <c r="Q76" s="31">
        <v>589.56301999999994</v>
      </c>
    </row>
    <row r="77" spans="1:17" ht="12" customHeight="1" x14ac:dyDescent="0.3">
      <c r="A77" s="45">
        <v>2016</v>
      </c>
      <c r="B77" s="29"/>
      <c r="C77" s="30"/>
      <c r="D77" s="30"/>
      <c r="E77" s="56"/>
      <c r="F77" s="30"/>
      <c r="G77" s="30"/>
      <c r="H77" s="30"/>
      <c r="I77" s="30"/>
      <c r="J77" s="56"/>
      <c r="K77" s="55"/>
      <c r="L77" s="31"/>
      <c r="M77" s="30"/>
      <c r="N77" s="30"/>
      <c r="O77" s="55"/>
      <c r="P77" s="55"/>
      <c r="Q77" s="31"/>
    </row>
    <row r="78" spans="1:17" ht="12" customHeight="1" x14ac:dyDescent="0.3">
      <c r="A78" s="52" t="s">
        <v>32</v>
      </c>
      <c r="B78" s="29">
        <v>0</v>
      </c>
      <c r="C78" s="30">
        <v>0</v>
      </c>
      <c r="D78" s="30">
        <v>0</v>
      </c>
      <c r="E78" s="56">
        <v>66.7</v>
      </c>
      <c r="F78" s="30">
        <v>0</v>
      </c>
      <c r="G78" s="30">
        <v>0</v>
      </c>
      <c r="H78" s="30">
        <v>0</v>
      </c>
      <c r="I78" s="30">
        <v>0</v>
      </c>
      <c r="J78" s="56">
        <v>272.39999999999998</v>
      </c>
      <c r="K78" s="55">
        <v>2.6</v>
      </c>
      <c r="L78" s="31">
        <v>38.200000000000003</v>
      </c>
      <c r="M78" s="30">
        <v>0</v>
      </c>
      <c r="N78" s="30">
        <v>0</v>
      </c>
      <c r="O78" s="55">
        <v>28</v>
      </c>
      <c r="P78" s="55">
        <v>180.6</v>
      </c>
      <c r="Q78" s="31">
        <v>588.6</v>
      </c>
    </row>
    <row r="79" spans="1:17" ht="12" customHeight="1" x14ac:dyDescent="0.3">
      <c r="A79" s="52" t="s">
        <v>27</v>
      </c>
      <c r="B79" s="29">
        <v>0</v>
      </c>
      <c r="C79" s="30">
        <v>0</v>
      </c>
      <c r="D79" s="30">
        <v>0</v>
      </c>
      <c r="E79" s="56">
        <v>64.2</v>
      </c>
      <c r="F79" s="30">
        <v>0</v>
      </c>
      <c r="G79" s="30">
        <v>0</v>
      </c>
      <c r="H79" s="30">
        <v>0</v>
      </c>
      <c r="I79" s="30">
        <v>0</v>
      </c>
      <c r="J79" s="56">
        <v>272.39999999999998</v>
      </c>
      <c r="K79" s="55">
        <v>2.6</v>
      </c>
      <c r="L79" s="31">
        <v>40.700000000000003</v>
      </c>
      <c r="M79" s="30">
        <v>0</v>
      </c>
      <c r="N79" s="30">
        <v>0</v>
      </c>
      <c r="O79" s="55">
        <v>30.7</v>
      </c>
      <c r="P79" s="55">
        <v>185.2</v>
      </c>
      <c r="Q79" s="31">
        <v>598</v>
      </c>
    </row>
    <row r="80" spans="1:17" ht="12" customHeight="1" x14ac:dyDescent="0.3">
      <c r="A80" s="52" t="s">
        <v>28</v>
      </c>
      <c r="B80" s="29">
        <v>0</v>
      </c>
      <c r="C80" s="30">
        <v>2.9579000000000001E-2</v>
      </c>
      <c r="D80" s="30">
        <v>0</v>
      </c>
      <c r="E80" s="56">
        <v>59.861519000000001</v>
      </c>
      <c r="F80" s="30">
        <v>0</v>
      </c>
      <c r="G80" s="30">
        <v>0</v>
      </c>
      <c r="H80" s="30">
        <v>0</v>
      </c>
      <c r="I80" s="30">
        <v>0</v>
      </c>
      <c r="J80" s="56">
        <v>275.52871099999999</v>
      </c>
      <c r="K80" s="55">
        <v>3.7956270000000245</v>
      </c>
      <c r="L80" s="31">
        <v>45.334311999999997</v>
      </c>
      <c r="M80" s="30">
        <v>0</v>
      </c>
      <c r="N80" s="30">
        <v>0</v>
      </c>
      <c r="O80" s="55">
        <v>26.747697000000002</v>
      </c>
      <c r="P80" s="55">
        <v>189.09031899999999</v>
      </c>
      <c r="Q80" s="31">
        <v>600.38776400000006</v>
      </c>
    </row>
    <row r="81" spans="1:17" ht="12" customHeight="1" x14ac:dyDescent="0.3">
      <c r="A81" s="52" t="s">
        <v>25</v>
      </c>
      <c r="B81" s="29">
        <v>0</v>
      </c>
      <c r="C81" s="30">
        <v>2.9579000000000001E-2</v>
      </c>
      <c r="D81" s="30">
        <v>0</v>
      </c>
      <c r="E81" s="56">
        <v>52.916058000000007</v>
      </c>
      <c r="F81" s="30">
        <v>0</v>
      </c>
      <c r="G81" s="30">
        <v>0</v>
      </c>
      <c r="H81" s="30">
        <v>0</v>
      </c>
      <c r="I81" s="30">
        <v>0</v>
      </c>
      <c r="J81" s="56">
        <v>282.61811</v>
      </c>
      <c r="K81" s="55">
        <v>3.7480269999999791</v>
      </c>
      <c r="L81" s="31">
        <v>46.834311999999997</v>
      </c>
      <c r="M81" s="30">
        <v>0</v>
      </c>
      <c r="N81" s="30">
        <v>0</v>
      </c>
      <c r="O81" s="55">
        <v>23.821834000000003</v>
      </c>
      <c r="P81" s="55">
        <v>194.03779299999999</v>
      </c>
      <c r="Q81" s="31">
        <v>604.00571300000001</v>
      </c>
    </row>
    <row r="82" spans="1:17" ht="12" customHeight="1" x14ac:dyDescent="0.3">
      <c r="A82" s="45">
        <v>2017</v>
      </c>
      <c r="B82" s="29"/>
      <c r="C82" s="30"/>
      <c r="D82" s="30"/>
      <c r="E82" s="56"/>
      <c r="F82" s="30"/>
      <c r="G82" s="30"/>
      <c r="H82" s="30"/>
      <c r="I82" s="30"/>
      <c r="J82" s="56"/>
      <c r="K82" s="55"/>
      <c r="L82" s="31"/>
      <c r="M82" s="30"/>
      <c r="N82" s="30"/>
      <c r="O82" s="55"/>
      <c r="P82" s="55"/>
      <c r="Q82" s="31"/>
    </row>
    <row r="83" spans="1:17" ht="12" customHeight="1" x14ac:dyDescent="0.3">
      <c r="A83" s="52" t="s">
        <v>22</v>
      </c>
      <c r="B83" s="29">
        <v>0</v>
      </c>
      <c r="C83" s="30">
        <v>5.0205E-2</v>
      </c>
      <c r="D83" s="30">
        <v>0</v>
      </c>
      <c r="E83" s="56">
        <v>52.434923999999995</v>
      </c>
      <c r="F83" s="30">
        <v>0</v>
      </c>
      <c r="G83" s="30">
        <v>0</v>
      </c>
      <c r="H83" s="30">
        <v>0</v>
      </c>
      <c r="I83" s="30">
        <v>0</v>
      </c>
      <c r="J83" s="56">
        <v>279.60050699999999</v>
      </c>
      <c r="K83" s="55">
        <v>4.3332439999999792</v>
      </c>
      <c r="L83" s="31">
        <v>52.765674000000004</v>
      </c>
      <c r="M83" s="30">
        <v>0</v>
      </c>
      <c r="N83" s="30">
        <v>0</v>
      </c>
      <c r="O83" s="55">
        <v>25.035094000000001</v>
      </c>
      <c r="P83" s="55">
        <v>192.78411799999998</v>
      </c>
      <c r="Q83" s="31">
        <v>607.00376599999993</v>
      </c>
    </row>
    <row r="84" spans="1:17" ht="12" customHeight="1" x14ac:dyDescent="0.3">
      <c r="A84" s="52" t="s">
        <v>27</v>
      </c>
      <c r="B84" s="29">
        <v>0</v>
      </c>
      <c r="C84" s="30">
        <v>5.0205E-2</v>
      </c>
      <c r="D84" s="30">
        <v>0</v>
      </c>
      <c r="E84" s="56">
        <v>52.434923999999995</v>
      </c>
      <c r="F84" s="30">
        <v>0</v>
      </c>
      <c r="G84" s="30">
        <v>0</v>
      </c>
      <c r="H84" s="30">
        <v>0</v>
      </c>
      <c r="I84" s="30">
        <v>0</v>
      </c>
      <c r="J84" s="56">
        <v>279.60050699999999</v>
      </c>
      <c r="K84" s="55">
        <v>4.3332439999999792</v>
      </c>
      <c r="L84" s="31">
        <v>52.765674000000004</v>
      </c>
      <c r="M84" s="30">
        <v>0</v>
      </c>
      <c r="N84" s="30">
        <v>0</v>
      </c>
      <c r="O84" s="55">
        <v>25.035094000000001</v>
      </c>
      <c r="P84" s="55">
        <v>192.78411799999998</v>
      </c>
      <c r="Q84" s="31">
        <v>607.00376599999993</v>
      </c>
    </row>
    <row r="85" spans="1:17" ht="12" customHeight="1" x14ac:dyDescent="0.3">
      <c r="A85" s="52" t="s">
        <v>28</v>
      </c>
      <c r="B85" s="29">
        <v>0</v>
      </c>
      <c r="C85" s="30">
        <v>5.0205E-2</v>
      </c>
      <c r="D85" s="30">
        <v>0</v>
      </c>
      <c r="E85" s="56">
        <v>65.759784999999994</v>
      </c>
      <c r="F85" s="30">
        <v>0</v>
      </c>
      <c r="G85" s="30">
        <v>0</v>
      </c>
      <c r="H85" s="30">
        <v>0</v>
      </c>
      <c r="I85" s="30">
        <v>0</v>
      </c>
      <c r="J85" s="56">
        <v>288.37010900000001</v>
      </c>
      <c r="K85" s="55">
        <v>5.1804960000000051</v>
      </c>
      <c r="L85" s="31">
        <v>54.181055999999998</v>
      </c>
      <c r="M85" s="30">
        <v>0</v>
      </c>
      <c r="N85" s="30">
        <v>0</v>
      </c>
      <c r="O85" s="55">
        <v>26.660226000000002</v>
      </c>
      <c r="P85" s="55">
        <v>197.049215</v>
      </c>
      <c r="Q85" s="31">
        <v>637.25109200000009</v>
      </c>
    </row>
    <row r="86" spans="1:17" ht="12" customHeight="1" x14ac:dyDescent="0.3">
      <c r="A86" s="52" t="s">
        <v>25</v>
      </c>
      <c r="B86" s="29">
        <v>0</v>
      </c>
      <c r="C86" s="30">
        <v>5.0205E-2</v>
      </c>
      <c r="D86" s="30">
        <v>0</v>
      </c>
      <c r="E86" s="56">
        <v>65.759784999999994</v>
      </c>
      <c r="F86" s="30">
        <v>0</v>
      </c>
      <c r="G86" s="30">
        <v>0</v>
      </c>
      <c r="H86" s="30">
        <v>0</v>
      </c>
      <c r="I86" s="30">
        <v>0</v>
      </c>
      <c r="J86" s="56">
        <v>288.37010900000001</v>
      </c>
      <c r="K86" s="55">
        <v>5.1804960000000051</v>
      </c>
      <c r="L86" s="31">
        <v>54.181055999999998</v>
      </c>
      <c r="M86" s="30">
        <v>0</v>
      </c>
      <c r="N86" s="30">
        <v>0</v>
      </c>
      <c r="O86" s="55">
        <v>26.660226000000002</v>
      </c>
      <c r="P86" s="55">
        <v>197.049215</v>
      </c>
      <c r="Q86" s="31">
        <v>637.25109200000009</v>
      </c>
    </row>
    <row r="87" spans="1:17" ht="12" customHeight="1" x14ac:dyDescent="0.3">
      <c r="A87" s="45">
        <v>2018</v>
      </c>
      <c r="B87" s="29"/>
      <c r="C87" s="30"/>
      <c r="D87" s="30"/>
      <c r="E87" s="56"/>
      <c r="F87" s="30"/>
      <c r="G87" s="30"/>
      <c r="H87" s="30"/>
      <c r="I87" s="30"/>
      <c r="J87" s="56"/>
      <c r="K87" s="55"/>
      <c r="L87" s="31"/>
      <c r="M87" s="30"/>
      <c r="N87" s="30"/>
      <c r="O87" s="55"/>
      <c r="P87" s="55"/>
      <c r="Q87" s="31"/>
    </row>
    <row r="88" spans="1:17" ht="12" customHeight="1" x14ac:dyDescent="0.3">
      <c r="A88" s="52" t="s">
        <v>22</v>
      </c>
      <c r="B88" s="29">
        <v>0</v>
      </c>
      <c r="C88" s="30">
        <v>5.0205E-2</v>
      </c>
      <c r="D88" s="30">
        <v>0</v>
      </c>
      <c r="E88" s="56">
        <v>65.759784999999994</v>
      </c>
      <c r="F88" s="30">
        <v>0</v>
      </c>
      <c r="G88" s="30">
        <v>0</v>
      </c>
      <c r="H88" s="30">
        <v>0</v>
      </c>
      <c r="I88" s="30">
        <v>0</v>
      </c>
      <c r="J88" s="56">
        <v>288.37010900000001</v>
      </c>
      <c r="K88" s="55">
        <v>5.1804960000000051</v>
      </c>
      <c r="L88" s="31">
        <v>54.181055999999998</v>
      </c>
      <c r="M88" s="30">
        <v>0</v>
      </c>
      <c r="N88" s="30">
        <v>0</v>
      </c>
      <c r="O88" s="55">
        <v>26.660226000000002</v>
      </c>
      <c r="P88" s="55">
        <v>197.049215</v>
      </c>
      <c r="Q88" s="31">
        <v>637.25109200000009</v>
      </c>
    </row>
    <row r="89" spans="1:17" ht="12" customHeight="1" x14ac:dyDescent="0.3">
      <c r="A89" s="52" t="s">
        <v>23</v>
      </c>
      <c r="B89" s="29">
        <v>0</v>
      </c>
      <c r="C89" s="48">
        <v>0.28164999999999996</v>
      </c>
      <c r="D89" s="30">
        <v>0</v>
      </c>
      <c r="E89" s="56">
        <v>59.804355999999999</v>
      </c>
      <c r="F89" s="56">
        <v>1.71</v>
      </c>
      <c r="G89" s="30">
        <v>0</v>
      </c>
      <c r="H89" s="30">
        <v>0</v>
      </c>
      <c r="I89" s="30">
        <v>0</v>
      </c>
      <c r="J89" s="56">
        <v>290.16741999999999</v>
      </c>
      <c r="K89" s="55">
        <v>5.4717679999999973</v>
      </c>
      <c r="L89" s="31">
        <v>59.181055999999998</v>
      </c>
      <c r="M89" s="30">
        <v>0</v>
      </c>
      <c r="N89" s="30">
        <v>0</v>
      </c>
      <c r="O89" s="55">
        <v>56.622203999999996</v>
      </c>
      <c r="P89" s="55">
        <v>182.166855</v>
      </c>
      <c r="Q89" s="31">
        <v>655.40530899999999</v>
      </c>
    </row>
    <row r="90" spans="1:17" ht="12" customHeight="1" x14ac:dyDescent="0.3">
      <c r="A90" s="52" t="s">
        <v>28</v>
      </c>
      <c r="B90" s="29">
        <v>0</v>
      </c>
      <c r="C90" s="48">
        <v>8.2712999999999995E-2</v>
      </c>
      <c r="D90" s="30">
        <v>0</v>
      </c>
      <c r="E90" s="56">
        <v>61.426871999999996</v>
      </c>
      <c r="F90" s="56">
        <v>1.71</v>
      </c>
      <c r="G90" s="30">
        <v>0</v>
      </c>
      <c r="H90" s="30">
        <v>0</v>
      </c>
      <c r="I90" s="30">
        <v>0</v>
      </c>
      <c r="J90" s="56">
        <v>262.36390800000004</v>
      </c>
      <c r="K90" s="55">
        <v>5.6811870000000226</v>
      </c>
      <c r="L90" s="31">
        <v>89.254042999999996</v>
      </c>
      <c r="M90" s="30">
        <v>0</v>
      </c>
      <c r="N90" s="30">
        <v>0</v>
      </c>
      <c r="O90" s="55">
        <v>27.030760000000001</v>
      </c>
      <c r="P90" s="55">
        <v>186.908467</v>
      </c>
      <c r="Q90" s="31">
        <v>634.45794999999998</v>
      </c>
    </row>
    <row r="91" spans="1:17" ht="12" customHeight="1" x14ac:dyDescent="0.3">
      <c r="A91" s="52" t="s">
        <v>33</v>
      </c>
      <c r="B91" s="29">
        <v>0</v>
      </c>
      <c r="C91" s="30">
        <v>3.7677000000000002E-2</v>
      </c>
      <c r="D91" s="30">
        <v>0</v>
      </c>
      <c r="E91" s="56">
        <v>90.736554000000012</v>
      </c>
      <c r="F91" s="56">
        <v>1.71</v>
      </c>
      <c r="G91" s="30">
        <v>0</v>
      </c>
      <c r="H91" s="30">
        <v>0</v>
      </c>
      <c r="I91" s="30">
        <v>0</v>
      </c>
      <c r="J91" s="56">
        <v>268.59052700000001</v>
      </c>
      <c r="K91" s="55">
        <v>5.616170000000011</v>
      </c>
      <c r="L91" s="31">
        <v>91.254042999999996</v>
      </c>
      <c r="M91" s="30">
        <v>0</v>
      </c>
      <c r="N91" s="30">
        <v>0</v>
      </c>
      <c r="O91" s="55">
        <v>28.763592000000003</v>
      </c>
      <c r="P91" s="55">
        <v>259.19003200000003</v>
      </c>
      <c r="Q91" s="31">
        <v>745.89859500000011</v>
      </c>
    </row>
    <row r="92" spans="1:17" ht="12" customHeight="1" x14ac:dyDescent="0.3">
      <c r="A92" s="45">
        <v>2019</v>
      </c>
      <c r="B92" s="29"/>
      <c r="C92" s="30"/>
      <c r="D92" s="30"/>
      <c r="E92" s="56"/>
      <c r="F92" s="56"/>
      <c r="G92" s="30"/>
      <c r="H92" s="30"/>
      <c r="I92" s="30"/>
      <c r="J92" s="56"/>
      <c r="K92" s="55"/>
      <c r="L92" s="31"/>
      <c r="M92" s="30"/>
      <c r="N92" s="30"/>
      <c r="O92" s="55"/>
      <c r="P92" s="55"/>
      <c r="Q92" s="31"/>
    </row>
    <row r="93" spans="1:17" ht="12" customHeight="1" x14ac:dyDescent="0.3">
      <c r="A93" s="52" t="s">
        <v>32</v>
      </c>
      <c r="B93" s="29">
        <v>0</v>
      </c>
      <c r="C93" s="30">
        <v>1.9476E-2</v>
      </c>
      <c r="D93" s="30">
        <v>0</v>
      </c>
      <c r="E93" s="56">
        <v>89.693045000000012</v>
      </c>
      <c r="F93" s="56">
        <v>1.71</v>
      </c>
      <c r="G93" s="30">
        <v>0</v>
      </c>
      <c r="H93" s="30">
        <v>0</v>
      </c>
      <c r="I93" s="30">
        <v>0</v>
      </c>
      <c r="J93" s="56">
        <v>275.97486400000003</v>
      </c>
      <c r="K93" s="55">
        <v>6.542020999999977</v>
      </c>
      <c r="L93" s="31">
        <v>91.254042999999996</v>
      </c>
      <c r="M93" s="30">
        <v>0</v>
      </c>
      <c r="N93" s="30">
        <v>0</v>
      </c>
      <c r="O93" s="55">
        <v>29.693274000000002</v>
      </c>
      <c r="P93" s="55">
        <v>240.244316</v>
      </c>
      <c r="Q93" s="31">
        <v>735.13103899999999</v>
      </c>
    </row>
    <row r="94" spans="1:17" ht="12" customHeight="1" x14ac:dyDescent="0.3">
      <c r="A94" s="52" t="s">
        <v>23</v>
      </c>
      <c r="B94" s="29">
        <v>0</v>
      </c>
      <c r="C94" s="30">
        <v>1.8638999999999999E-2</v>
      </c>
      <c r="D94" s="30">
        <v>0</v>
      </c>
      <c r="E94" s="56">
        <v>93.078186000000017</v>
      </c>
      <c r="F94" s="56">
        <v>1.71</v>
      </c>
      <c r="G94" s="30">
        <v>0</v>
      </c>
      <c r="H94" s="30">
        <v>0</v>
      </c>
      <c r="I94" s="30">
        <v>0</v>
      </c>
      <c r="J94" s="56">
        <v>250.96873300000001</v>
      </c>
      <c r="K94" s="55">
        <v>7.2053519999999764</v>
      </c>
      <c r="L94" s="31">
        <v>91.254042999999996</v>
      </c>
      <c r="M94" s="30">
        <v>0</v>
      </c>
      <c r="N94" s="30">
        <v>0</v>
      </c>
      <c r="O94" s="55">
        <v>51.775009999999995</v>
      </c>
      <c r="P94" s="55">
        <v>242.81929099999999</v>
      </c>
      <c r="Q94" s="31">
        <v>738.82925399999999</v>
      </c>
    </row>
    <row r="95" spans="1:17" s="50" customFormat="1" ht="12" customHeight="1" x14ac:dyDescent="0.3">
      <c r="A95" s="52" t="s">
        <v>28</v>
      </c>
      <c r="B95" s="29">
        <v>0</v>
      </c>
      <c r="C95" s="30">
        <v>4.2146000000000003E-2</v>
      </c>
      <c r="D95" s="30">
        <v>0</v>
      </c>
      <c r="E95" s="56">
        <v>87.252454000000014</v>
      </c>
      <c r="F95" s="56">
        <v>1.71</v>
      </c>
      <c r="G95" s="30">
        <v>0</v>
      </c>
      <c r="H95" s="30">
        <v>0</v>
      </c>
      <c r="I95" s="30">
        <v>0</v>
      </c>
      <c r="J95" s="56">
        <v>256.58443900000003</v>
      </c>
      <c r="K95" s="55">
        <v>6.9853400000000079</v>
      </c>
      <c r="L95" s="31">
        <v>91.254042999999996</v>
      </c>
      <c r="M95" s="30">
        <v>0</v>
      </c>
      <c r="N95" s="30">
        <v>0</v>
      </c>
      <c r="O95" s="55">
        <v>57.081082999999992</v>
      </c>
      <c r="P95" s="55">
        <v>238.51999499999999</v>
      </c>
      <c r="Q95" s="31">
        <v>739.42949999999996</v>
      </c>
    </row>
    <row r="96" spans="1:17" s="50" customFormat="1" ht="12" customHeight="1" x14ac:dyDescent="0.3">
      <c r="A96" s="52" t="s">
        <v>25</v>
      </c>
      <c r="B96" s="29">
        <v>0</v>
      </c>
      <c r="C96" s="30">
        <v>3.1600999999999997E-2</v>
      </c>
      <c r="D96" s="30">
        <v>0</v>
      </c>
      <c r="E96" s="56">
        <v>73.667749000000001</v>
      </c>
      <c r="F96" s="56">
        <v>1.71</v>
      </c>
      <c r="G96" s="30">
        <v>0</v>
      </c>
      <c r="H96" s="30">
        <v>0</v>
      </c>
      <c r="I96" s="30">
        <v>0</v>
      </c>
      <c r="J96" s="56">
        <v>248.28558799999999</v>
      </c>
      <c r="K96" s="55">
        <v>6.8660289999999975</v>
      </c>
      <c r="L96" s="31">
        <v>105.86262300000001</v>
      </c>
      <c r="M96" s="30">
        <v>0</v>
      </c>
      <c r="N96" s="30">
        <v>0</v>
      </c>
      <c r="O96" s="55">
        <v>44.285325999999998</v>
      </c>
      <c r="P96" s="55">
        <v>241.96248600000001</v>
      </c>
      <c r="Q96" s="31">
        <v>722.67140199999994</v>
      </c>
    </row>
    <row r="97" spans="1:18" s="50" customFormat="1" ht="12" customHeight="1" x14ac:dyDescent="0.3">
      <c r="A97" s="57">
        <v>2020</v>
      </c>
      <c r="B97" s="29"/>
      <c r="C97" s="30"/>
      <c r="D97" s="30"/>
      <c r="E97" s="56"/>
      <c r="F97" s="56"/>
      <c r="G97" s="30"/>
      <c r="H97" s="30"/>
      <c r="I97" s="30"/>
      <c r="J97" s="56"/>
      <c r="K97" s="55"/>
      <c r="L97" s="31"/>
      <c r="M97" s="30"/>
      <c r="N97" s="30"/>
      <c r="O97" s="55"/>
      <c r="P97" s="55"/>
      <c r="Q97" s="31"/>
    </row>
    <row r="98" spans="1:18" s="50" customFormat="1" ht="12" customHeight="1" x14ac:dyDescent="0.3">
      <c r="A98" s="52" t="s">
        <v>22</v>
      </c>
      <c r="B98" s="29">
        <v>0</v>
      </c>
      <c r="C98" s="30">
        <v>3.0103000000000001E-2</v>
      </c>
      <c r="D98" s="30">
        <v>0</v>
      </c>
      <c r="E98" s="56">
        <v>72.656777999999989</v>
      </c>
      <c r="F98" s="56">
        <v>1.71</v>
      </c>
      <c r="G98" s="30">
        <v>0</v>
      </c>
      <c r="H98" s="30">
        <v>0</v>
      </c>
      <c r="I98" s="30">
        <v>0</v>
      </c>
      <c r="J98" s="56">
        <v>250.46680999999998</v>
      </c>
      <c r="K98" s="55">
        <v>6.6736590000000149</v>
      </c>
      <c r="L98" s="31">
        <v>105.86262300000001</v>
      </c>
      <c r="M98" s="30">
        <v>0</v>
      </c>
      <c r="N98" s="30">
        <v>0</v>
      </c>
      <c r="O98" s="55">
        <v>46.968298999999995</v>
      </c>
      <c r="P98" s="55">
        <v>244.28062499999999</v>
      </c>
      <c r="Q98" s="31">
        <v>728.64889699999992</v>
      </c>
    </row>
    <row r="99" spans="1:18" s="50" customFormat="1" ht="14.25" customHeight="1" x14ac:dyDescent="0.3">
      <c r="A99" s="52" t="s">
        <v>23</v>
      </c>
      <c r="B99" s="29">
        <v>0</v>
      </c>
      <c r="C99" s="30">
        <v>-0.14793700000000001</v>
      </c>
      <c r="D99" s="30">
        <v>0</v>
      </c>
      <c r="E99" s="56">
        <v>67.104556000000002</v>
      </c>
      <c r="F99" s="56">
        <v>1.71</v>
      </c>
      <c r="G99" s="30">
        <v>0</v>
      </c>
      <c r="H99" s="30">
        <v>0</v>
      </c>
      <c r="I99" s="30">
        <v>0</v>
      </c>
      <c r="J99" s="56">
        <v>251.579385</v>
      </c>
      <c r="K99" s="55">
        <v>6.5751280000000065</v>
      </c>
      <c r="L99" s="31">
        <v>105.86262300000001</v>
      </c>
      <c r="M99" s="30">
        <v>0</v>
      </c>
      <c r="N99" s="30">
        <v>0</v>
      </c>
      <c r="O99" s="55">
        <v>50.436748999999992</v>
      </c>
      <c r="P99" s="55">
        <v>246.81076099999999</v>
      </c>
      <c r="Q99" s="31">
        <v>729.93126499999994</v>
      </c>
    </row>
    <row r="100" spans="1:18" s="50" customFormat="1" ht="14.25" customHeight="1" x14ac:dyDescent="0.3">
      <c r="A100" s="52" t="s">
        <v>24</v>
      </c>
      <c r="B100" s="29">
        <v>0</v>
      </c>
      <c r="C100" s="30">
        <v>-8.2887000000000002E-2</v>
      </c>
      <c r="D100" s="30">
        <v>0</v>
      </c>
      <c r="E100" s="56">
        <v>72.083165000000008</v>
      </c>
      <c r="F100" s="56">
        <v>1.71</v>
      </c>
      <c r="G100" s="30">
        <v>0</v>
      </c>
      <c r="H100" s="30">
        <v>0</v>
      </c>
      <c r="I100" s="30">
        <v>0</v>
      </c>
      <c r="J100" s="56">
        <v>241.35077100000001</v>
      </c>
      <c r="K100" s="55">
        <v>8.6172109999999975</v>
      </c>
      <c r="L100" s="31">
        <v>105.86262300000001</v>
      </c>
      <c r="M100" s="30">
        <v>0</v>
      </c>
      <c r="N100" s="30">
        <v>0</v>
      </c>
      <c r="O100" s="55">
        <v>44.837741999999999</v>
      </c>
      <c r="P100" s="55">
        <v>237.302682</v>
      </c>
      <c r="Q100" s="31">
        <v>711.68130700000006</v>
      </c>
    </row>
    <row r="101" spans="1:18" s="50" customFormat="1" ht="14.25" customHeight="1" x14ac:dyDescent="0.3">
      <c r="A101" s="52" t="s">
        <v>25</v>
      </c>
      <c r="B101" s="29">
        <v>0</v>
      </c>
      <c r="C101" s="30">
        <v>-8.2887000000000002E-2</v>
      </c>
      <c r="D101" s="30">
        <v>0</v>
      </c>
      <c r="E101" s="56">
        <v>161.30000000000001</v>
      </c>
      <c r="F101" s="56">
        <v>1.71</v>
      </c>
      <c r="G101" s="30">
        <v>0</v>
      </c>
      <c r="H101" s="30">
        <v>0</v>
      </c>
      <c r="I101" s="30">
        <v>0</v>
      </c>
      <c r="J101" s="56">
        <v>229.9</v>
      </c>
      <c r="K101" s="55">
        <v>8.5</v>
      </c>
      <c r="L101" s="31">
        <v>105.86262300000001</v>
      </c>
      <c r="M101" s="30">
        <v>0</v>
      </c>
      <c r="N101" s="30">
        <v>0</v>
      </c>
      <c r="O101" s="55">
        <v>43.7</v>
      </c>
      <c r="P101" s="55">
        <v>237.1</v>
      </c>
      <c r="Q101" s="31">
        <v>788.1</v>
      </c>
      <c r="R101" s="58"/>
    </row>
    <row r="102" spans="1:18" s="50" customFormat="1" ht="14.25" customHeight="1" x14ac:dyDescent="0.3">
      <c r="A102" s="57">
        <v>2021</v>
      </c>
      <c r="B102" s="29"/>
      <c r="C102" s="30"/>
      <c r="D102" s="30"/>
      <c r="E102" s="56"/>
      <c r="F102" s="56"/>
      <c r="G102" s="30"/>
      <c r="H102" s="30"/>
      <c r="I102" s="30"/>
      <c r="J102" s="56"/>
      <c r="K102" s="55"/>
      <c r="L102" s="31"/>
      <c r="M102" s="30"/>
      <c r="N102" s="30"/>
      <c r="O102" s="55"/>
      <c r="P102" s="55"/>
      <c r="Q102" s="31"/>
    </row>
    <row r="103" spans="1:18" s="50" customFormat="1" ht="14.25" customHeight="1" x14ac:dyDescent="0.3">
      <c r="A103" s="59" t="s">
        <v>34</v>
      </c>
      <c r="B103" s="29">
        <v>0</v>
      </c>
      <c r="C103" s="30">
        <v>5.1415000000000002E-2</v>
      </c>
      <c r="D103" s="30">
        <v>0</v>
      </c>
      <c r="E103" s="56">
        <v>162.991073</v>
      </c>
      <c r="F103" s="56">
        <v>1.71</v>
      </c>
      <c r="G103" s="30">
        <v>0</v>
      </c>
      <c r="H103" s="30">
        <v>0</v>
      </c>
      <c r="I103" s="30">
        <v>0</v>
      </c>
      <c r="J103" s="56">
        <v>223.88929899999999</v>
      </c>
      <c r="K103" s="55">
        <v>8.502631000000008</v>
      </c>
      <c r="L103" s="31">
        <v>105.86262300000001</v>
      </c>
      <c r="M103" s="30">
        <v>0</v>
      </c>
      <c r="N103" s="30">
        <v>0</v>
      </c>
      <c r="O103" s="55">
        <v>45.952459999999995</v>
      </c>
      <c r="P103" s="55">
        <v>238.22994200000002</v>
      </c>
      <c r="Q103" s="31">
        <v>787.1894430000001</v>
      </c>
    </row>
    <row r="104" spans="1:18" s="50" customFormat="1" ht="14.25" customHeight="1" x14ac:dyDescent="0.3">
      <c r="A104" s="59" t="s">
        <v>35</v>
      </c>
      <c r="B104" s="29">
        <v>0</v>
      </c>
      <c r="C104" s="30">
        <v>5.1415000000000002E-2</v>
      </c>
      <c r="D104" s="30">
        <v>0</v>
      </c>
      <c r="E104" s="56">
        <v>166.09564499999999</v>
      </c>
      <c r="F104" s="56">
        <v>1.71</v>
      </c>
      <c r="G104" s="30">
        <v>0</v>
      </c>
      <c r="H104" s="30">
        <v>0</v>
      </c>
      <c r="I104" s="30">
        <v>0</v>
      </c>
      <c r="J104" s="56">
        <v>219.51790700000001</v>
      </c>
      <c r="K104" s="55">
        <v>8.9709019999999953</v>
      </c>
      <c r="L104" s="31">
        <v>105.86262300000001</v>
      </c>
      <c r="M104" s="30">
        <v>0</v>
      </c>
      <c r="N104" s="30">
        <v>0</v>
      </c>
      <c r="O104" s="55">
        <v>47.026652999999996</v>
      </c>
      <c r="P104" s="55">
        <v>237.10077100000001</v>
      </c>
      <c r="Q104" s="31">
        <v>786.335916</v>
      </c>
    </row>
    <row r="105" spans="1:18" s="60" customFormat="1" ht="14.25" customHeight="1" x14ac:dyDescent="0.3">
      <c r="A105" s="59" t="s">
        <v>36</v>
      </c>
      <c r="B105" s="29">
        <v>0</v>
      </c>
      <c r="C105" s="30">
        <v>5.1415000000000002E-2</v>
      </c>
      <c r="D105" s="30">
        <v>0</v>
      </c>
      <c r="E105" s="56">
        <v>169.84877800000004</v>
      </c>
      <c r="F105" s="56">
        <v>1.606147</v>
      </c>
      <c r="G105" s="30">
        <v>0</v>
      </c>
      <c r="H105" s="30">
        <v>0</v>
      </c>
      <c r="I105" s="30">
        <v>0</v>
      </c>
      <c r="J105" s="56">
        <v>208.72403400000002</v>
      </c>
      <c r="K105" s="55">
        <v>9.2243670000000009</v>
      </c>
      <c r="L105" s="31">
        <v>85.218869000000012</v>
      </c>
      <c r="M105" s="30">
        <v>0</v>
      </c>
      <c r="N105" s="30">
        <v>0</v>
      </c>
      <c r="O105" s="55">
        <v>18.950969000000001</v>
      </c>
      <c r="P105" s="55">
        <v>236.98276999999999</v>
      </c>
      <c r="Q105" s="31">
        <v>730.48247100000003</v>
      </c>
    </row>
    <row r="106" spans="1:18" s="60" customFormat="1" ht="14.25" customHeight="1" x14ac:dyDescent="0.3">
      <c r="A106" s="59" t="s">
        <v>37</v>
      </c>
      <c r="B106" s="29">
        <v>0</v>
      </c>
      <c r="C106" s="30">
        <v>-7.3463000000000001E-2</v>
      </c>
      <c r="D106" s="30">
        <v>0</v>
      </c>
      <c r="E106" s="56">
        <v>169.84877800000004</v>
      </c>
      <c r="F106" s="56">
        <v>1.606147</v>
      </c>
      <c r="G106" s="30">
        <v>0</v>
      </c>
      <c r="H106" s="30">
        <v>0</v>
      </c>
      <c r="I106" s="30">
        <v>0</v>
      </c>
      <c r="J106" s="56">
        <v>208.72403400000002</v>
      </c>
      <c r="K106" s="55">
        <v>9.2243670000000009</v>
      </c>
      <c r="L106" s="31">
        <v>85.218869000000012</v>
      </c>
      <c r="M106" s="30">
        <v>0</v>
      </c>
      <c r="N106" s="30">
        <v>0</v>
      </c>
      <c r="O106" s="55">
        <v>18.950969000000001</v>
      </c>
      <c r="P106" s="55">
        <v>236.98276999999999</v>
      </c>
      <c r="Q106" s="31">
        <v>730.48247100000003</v>
      </c>
    </row>
    <row r="107" spans="1:18" s="60" customFormat="1" ht="14.25" customHeight="1" x14ac:dyDescent="0.3">
      <c r="A107" s="57">
        <v>2022</v>
      </c>
      <c r="B107" s="29"/>
      <c r="C107" s="30"/>
      <c r="D107" s="30"/>
      <c r="E107" s="56"/>
      <c r="F107" s="56"/>
      <c r="G107" s="30"/>
      <c r="H107" s="30"/>
      <c r="I107" s="30"/>
      <c r="J107" s="56"/>
      <c r="K107" s="55"/>
      <c r="L107" s="31"/>
      <c r="M107" s="30"/>
      <c r="N107" s="30"/>
      <c r="O107" s="55"/>
      <c r="P107" s="55"/>
      <c r="Q107" s="31"/>
    </row>
    <row r="108" spans="1:18" s="60" customFormat="1" ht="14.25" customHeight="1" x14ac:dyDescent="0.3">
      <c r="A108" s="52" t="s">
        <v>32</v>
      </c>
      <c r="B108" s="29">
        <v>0</v>
      </c>
      <c r="C108" s="30">
        <v>2.4961999999999998E-2</v>
      </c>
      <c r="D108" s="30">
        <v>0</v>
      </c>
      <c r="E108" s="56">
        <v>173.60683399999999</v>
      </c>
      <c r="F108" s="56">
        <v>1.71</v>
      </c>
      <c r="G108" s="30">
        <v>0</v>
      </c>
      <c r="H108" s="30">
        <v>0</v>
      </c>
      <c r="I108" s="30">
        <v>0</v>
      </c>
      <c r="J108" s="56">
        <v>201.31157600000003</v>
      </c>
      <c r="K108" s="55">
        <v>4.7606140000000039</v>
      </c>
      <c r="L108" s="31">
        <v>85.218869000000012</v>
      </c>
      <c r="M108" s="30">
        <v>0</v>
      </c>
      <c r="N108" s="30">
        <v>0</v>
      </c>
      <c r="O108" s="55">
        <v>17.249244000000001</v>
      </c>
      <c r="P108" s="55">
        <v>237.039997</v>
      </c>
      <c r="Q108" s="31">
        <v>720.92209600000001</v>
      </c>
      <c r="R108" s="61"/>
    </row>
    <row r="109" spans="1:18" s="50" customFormat="1" ht="14.25" customHeight="1" x14ac:dyDescent="0.3">
      <c r="A109" s="52" t="s">
        <v>23</v>
      </c>
      <c r="B109" s="29">
        <v>0</v>
      </c>
      <c r="C109" s="30">
        <v>2.4961999999999998E-2</v>
      </c>
      <c r="D109" s="30">
        <v>0</v>
      </c>
      <c r="E109" s="56">
        <v>175.06792000000002</v>
      </c>
      <c r="F109" s="56">
        <v>1.71</v>
      </c>
      <c r="G109" s="30">
        <v>0</v>
      </c>
      <c r="H109" s="30">
        <v>0</v>
      </c>
      <c r="I109" s="30">
        <v>0</v>
      </c>
      <c r="J109" s="56">
        <v>196.02322799999999</v>
      </c>
      <c r="K109" s="55">
        <v>4.6552299999999889</v>
      </c>
      <c r="L109" s="31">
        <v>85.218869000000012</v>
      </c>
      <c r="M109" s="30">
        <v>0</v>
      </c>
      <c r="N109" s="30">
        <v>0</v>
      </c>
      <c r="O109" s="55">
        <v>18.898962000000001</v>
      </c>
      <c r="P109" s="55">
        <v>239.771263</v>
      </c>
      <c r="Q109" s="31">
        <v>721.37043399999993</v>
      </c>
    </row>
    <row r="110" spans="1:18" s="60" customFormat="1" ht="14.25" customHeight="1" x14ac:dyDescent="0.3">
      <c r="A110" s="52" t="s">
        <v>24</v>
      </c>
      <c r="B110" s="29">
        <v>0</v>
      </c>
      <c r="C110" s="30">
        <v>7.1968999999999991E-2</v>
      </c>
      <c r="D110" s="30">
        <v>0</v>
      </c>
      <c r="E110" s="56">
        <v>168.17007100000001</v>
      </c>
      <c r="F110" s="56">
        <v>1.71</v>
      </c>
      <c r="G110" s="30">
        <v>0</v>
      </c>
      <c r="H110" s="30">
        <v>0</v>
      </c>
      <c r="I110" s="30">
        <v>0</v>
      </c>
      <c r="J110" s="56">
        <v>192.55743799999999</v>
      </c>
      <c r="K110" s="55">
        <v>4.9187430000000063</v>
      </c>
      <c r="L110" s="31">
        <v>85.218869000000012</v>
      </c>
      <c r="M110" s="30">
        <v>0</v>
      </c>
      <c r="N110" s="30">
        <v>0</v>
      </c>
      <c r="O110" s="55">
        <v>13.236650000000001</v>
      </c>
      <c r="P110" s="55">
        <v>221.416225</v>
      </c>
      <c r="Q110" s="31">
        <v>687.29996500000004</v>
      </c>
    </row>
    <row r="111" spans="1:18" s="60" customFormat="1" ht="14.25" customHeight="1" x14ac:dyDescent="0.3">
      <c r="A111" s="52" t="s">
        <v>25</v>
      </c>
      <c r="B111" s="29">
        <v>0</v>
      </c>
      <c r="C111" s="30">
        <v>7.1968999999999991E-2</v>
      </c>
      <c r="D111" s="30">
        <v>0</v>
      </c>
      <c r="E111" s="56">
        <v>168.17007100000001</v>
      </c>
      <c r="F111" s="56">
        <v>1.71</v>
      </c>
      <c r="G111" s="30">
        <v>0</v>
      </c>
      <c r="H111" s="30">
        <v>0</v>
      </c>
      <c r="I111" s="30">
        <v>0</v>
      </c>
      <c r="J111" s="56">
        <v>180.85483599999998</v>
      </c>
      <c r="K111" s="55">
        <v>4.9187430000000063</v>
      </c>
      <c r="L111" s="31">
        <v>85.218869000000012</v>
      </c>
      <c r="M111" s="30">
        <v>0</v>
      </c>
      <c r="N111" s="30">
        <v>0</v>
      </c>
      <c r="O111" s="55">
        <v>13.236650000000001</v>
      </c>
      <c r="P111" s="55">
        <v>221.416225</v>
      </c>
      <c r="Q111" s="31">
        <v>675.59736299999997</v>
      </c>
    </row>
    <row r="112" spans="1:18" s="60" customFormat="1" ht="14.25" customHeight="1" x14ac:dyDescent="0.3">
      <c r="A112" s="57">
        <v>2023</v>
      </c>
      <c r="B112" s="29"/>
      <c r="C112" s="30"/>
      <c r="D112" s="30"/>
      <c r="E112" s="56"/>
      <c r="F112" s="56"/>
      <c r="G112" s="30"/>
      <c r="H112" s="30"/>
      <c r="I112" s="30"/>
      <c r="J112" s="56"/>
      <c r="K112" s="55"/>
      <c r="L112" s="31"/>
      <c r="M112" s="30"/>
      <c r="N112" s="30"/>
      <c r="O112" s="55"/>
      <c r="P112" s="55"/>
      <c r="Q112" s="31"/>
    </row>
    <row r="113" spans="1:19" s="60" customFormat="1" ht="14.25" customHeight="1" x14ac:dyDescent="0.3">
      <c r="A113" s="52" t="s">
        <v>46</v>
      </c>
      <c r="B113" s="29">
        <v>0</v>
      </c>
      <c r="C113" s="30">
        <v>4.7919999999999994E-3</v>
      </c>
      <c r="D113" s="30">
        <v>0</v>
      </c>
      <c r="E113" s="56">
        <v>222.47820300000001</v>
      </c>
      <c r="F113" s="56">
        <v>1.34</v>
      </c>
      <c r="G113" s="30">
        <v>0</v>
      </c>
      <c r="H113" s="30">
        <v>0</v>
      </c>
      <c r="I113" s="30">
        <v>0</v>
      </c>
      <c r="J113" s="56">
        <v>203.18335000000002</v>
      </c>
      <c r="K113" s="55">
        <v>8.0911250000000052</v>
      </c>
      <c r="L113" s="31">
        <v>85.218869000000012</v>
      </c>
      <c r="M113" s="30">
        <v>0</v>
      </c>
      <c r="N113" s="30">
        <v>0</v>
      </c>
      <c r="O113" s="55">
        <v>11.889882999999999</v>
      </c>
      <c r="P113" s="55">
        <v>218.93488500000001</v>
      </c>
      <c r="Q113" s="31">
        <v>751.14110700000015</v>
      </c>
    </row>
    <row r="114" spans="1:19" s="60" customFormat="1" ht="14.25" customHeight="1" x14ac:dyDescent="0.3">
      <c r="A114" s="52" t="s">
        <v>47</v>
      </c>
      <c r="B114" s="29">
        <v>0</v>
      </c>
      <c r="C114" s="30">
        <v>4.7919999999999994E-3</v>
      </c>
      <c r="D114" s="30">
        <v>0</v>
      </c>
      <c r="E114" s="56">
        <v>236.36732000000001</v>
      </c>
      <c r="F114" s="56">
        <v>1.34</v>
      </c>
      <c r="G114" s="30">
        <v>0</v>
      </c>
      <c r="H114" s="30">
        <v>0</v>
      </c>
      <c r="I114" s="30">
        <v>0</v>
      </c>
      <c r="J114" s="56">
        <v>191.757069</v>
      </c>
      <c r="K114" s="55">
        <v>8.406265999999988</v>
      </c>
      <c r="L114" s="31">
        <v>85.218869000000012</v>
      </c>
      <c r="M114" s="30">
        <v>0</v>
      </c>
      <c r="N114" s="30">
        <v>0</v>
      </c>
      <c r="O114" s="55">
        <v>11.811325</v>
      </c>
      <c r="P114" s="55">
        <v>219.63227900000001</v>
      </c>
      <c r="Q114" s="31">
        <v>754.5379200000001</v>
      </c>
    </row>
    <row r="115" spans="1:19" s="60" customFormat="1" ht="14.25" customHeight="1" x14ac:dyDescent="0.3">
      <c r="A115" s="52" t="s">
        <v>24</v>
      </c>
      <c r="B115" s="29">
        <v>0</v>
      </c>
      <c r="C115" s="30">
        <v>4.7919999999999994E-3</v>
      </c>
      <c r="D115" s="30">
        <v>0</v>
      </c>
      <c r="E115" s="56">
        <v>236.36732000000001</v>
      </c>
      <c r="F115" s="56">
        <v>1.34</v>
      </c>
      <c r="G115" s="30">
        <v>0</v>
      </c>
      <c r="H115" s="30">
        <v>0</v>
      </c>
      <c r="I115" s="30">
        <v>0</v>
      </c>
      <c r="J115" s="56">
        <v>191.757069</v>
      </c>
      <c r="K115" s="55">
        <v>8.406265999999988</v>
      </c>
      <c r="L115" s="31">
        <v>85.218869000000012</v>
      </c>
      <c r="M115" s="30">
        <v>0</v>
      </c>
      <c r="N115" s="30">
        <v>0</v>
      </c>
      <c r="O115" s="55">
        <v>11.811325</v>
      </c>
      <c r="P115" s="55">
        <v>219.63227900000001</v>
      </c>
      <c r="Q115" s="31">
        <v>754.5379200000001</v>
      </c>
    </row>
    <row r="116" spans="1:19" s="60" customFormat="1" ht="14.25" customHeight="1" x14ac:dyDescent="0.3">
      <c r="A116" s="52" t="s">
        <v>25</v>
      </c>
      <c r="B116" s="29">
        <v>0</v>
      </c>
      <c r="C116" s="29">
        <v>7.7599999999999995E-3</v>
      </c>
      <c r="D116" s="29">
        <v>0</v>
      </c>
      <c r="E116" s="56">
        <v>332.38625400000001</v>
      </c>
      <c r="F116" s="56">
        <v>1.24</v>
      </c>
      <c r="G116" s="30">
        <v>0</v>
      </c>
      <c r="H116" s="30">
        <v>0</v>
      </c>
      <c r="I116" s="30">
        <v>0</v>
      </c>
      <c r="J116" s="56">
        <v>181.76569800000001</v>
      </c>
      <c r="K116" s="56">
        <v>4.7869149999999934</v>
      </c>
      <c r="L116" s="56">
        <v>85.218869000000012</v>
      </c>
      <c r="M116" s="62">
        <v>0</v>
      </c>
      <c r="N116" s="30">
        <v>0</v>
      </c>
      <c r="O116" s="56">
        <v>4.9247719999999999</v>
      </c>
      <c r="P116" s="56">
        <v>197.38072399999999</v>
      </c>
      <c r="Q116" s="31">
        <v>807.71099200000003</v>
      </c>
    </row>
    <row r="117" spans="1:19" s="65" customFormat="1" ht="14.4" x14ac:dyDescent="0.3">
      <c r="A117" s="57">
        <v>2024</v>
      </c>
      <c r="B117" s="29"/>
      <c r="C117" s="29"/>
      <c r="D117" s="29"/>
      <c r="E117" s="56"/>
      <c r="F117" s="56"/>
      <c r="G117" s="30"/>
      <c r="H117" s="30"/>
      <c r="I117" s="30"/>
      <c r="J117" s="56"/>
      <c r="K117" s="56"/>
      <c r="L117" s="56"/>
      <c r="M117" s="62"/>
      <c r="N117" s="30"/>
      <c r="O117" s="56"/>
      <c r="P117" s="56"/>
      <c r="Q117" s="31"/>
      <c r="R117" s="63"/>
      <c r="S117" s="64"/>
    </row>
    <row r="118" spans="1:19" s="65" customFormat="1" ht="14.4" x14ac:dyDescent="0.3">
      <c r="A118" s="52" t="s">
        <v>32</v>
      </c>
      <c r="B118" s="29">
        <f>+'[2]CRF-NDB'!$FG$767</f>
        <v>0</v>
      </c>
      <c r="C118" s="29">
        <f>+'[3]CRF-NDB'!$FV$768</f>
        <v>7.7599999999999995E-3</v>
      </c>
      <c r="D118" s="29">
        <v>0</v>
      </c>
      <c r="E118" s="56">
        <f>+'[3]CRF-NDB'!$FY$769</f>
        <v>342.58603399999993</v>
      </c>
      <c r="F118" s="56">
        <f>+'[3]CRF-NDB'!$FY$770</f>
        <v>1.24</v>
      </c>
      <c r="G118" s="30">
        <f>+'[2]CRF-NDB'!$FG$772</f>
        <v>0</v>
      </c>
      <c r="H118" s="30">
        <f>+'[2]CRF-NDB'!$FG$773</f>
        <v>0</v>
      </c>
      <c r="I118" s="30">
        <f>+'[2]CRF-NDB'!$FG$774</f>
        <v>0</v>
      </c>
      <c r="J118" s="56">
        <f>+'[3]CRF-NDB'!$FY$775</f>
        <v>159.31465400000002</v>
      </c>
      <c r="K118" s="56">
        <f>+'[3]CRF-NDB'!$FY$776</f>
        <v>5.2121339999999918</v>
      </c>
      <c r="L118" s="56">
        <f>+'[3]CRF-NDB'!$FY$777</f>
        <v>85.218869000000012</v>
      </c>
      <c r="M118" s="62">
        <f>+'[2]CRF-NDB'!$FG$778</f>
        <v>0</v>
      </c>
      <c r="N118" s="30">
        <f>+'[2]CRF-NDB'!$FG$779</f>
        <v>0</v>
      </c>
      <c r="O118" s="56">
        <f>+'[3]CRF-NDB'!$FY$780</f>
        <v>4.8698870000000003</v>
      </c>
      <c r="P118" s="56">
        <f>+'[3]CRF-NDB'!$FY$781</f>
        <v>197.97161600000001</v>
      </c>
      <c r="Q118" s="31">
        <f>B118+C118+D118+E118+F118+G118+H118+I118+J118+K118+L118+M118+N118+O118+P118</f>
        <v>796.42095399999994</v>
      </c>
      <c r="R118" s="63"/>
      <c r="S118" s="64"/>
    </row>
    <row r="119" spans="1:19" s="65" customFormat="1" ht="14.4" x14ac:dyDescent="0.3">
      <c r="A119" s="52" t="s">
        <v>27</v>
      </c>
      <c r="B119" s="29">
        <v>0</v>
      </c>
      <c r="C119" s="29">
        <v>6.2939999999999992E-3</v>
      </c>
      <c r="D119" s="29">
        <v>0</v>
      </c>
      <c r="E119" s="56">
        <v>342.58603399999993</v>
      </c>
      <c r="F119" s="56">
        <v>1.24</v>
      </c>
      <c r="G119" s="30">
        <v>0</v>
      </c>
      <c r="H119" s="30">
        <v>0</v>
      </c>
      <c r="I119" s="30">
        <v>0</v>
      </c>
      <c r="J119" s="56">
        <v>159.31465400000002</v>
      </c>
      <c r="K119" s="56">
        <v>5.2121339999999918</v>
      </c>
      <c r="L119" s="56">
        <v>85.218869000000012</v>
      </c>
      <c r="M119" s="62">
        <v>0</v>
      </c>
      <c r="N119" s="30">
        <v>0</v>
      </c>
      <c r="O119" s="56">
        <v>4.8698870000000003</v>
      </c>
      <c r="P119" s="56">
        <v>197.97161600000001</v>
      </c>
      <c r="Q119" s="31">
        <v>796.419488</v>
      </c>
      <c r="R119" s="63"/>
      <c r="S119" s="64"/>
    </row>
    <row r="120" spans="1:19" s="65" customFormat="1" ht="14.4" x14ac:dyDescent="0.3">
      <c r="A120" s="52" t="s">
        <v>24</v>
      </c>
      <c r="B120" s="29">
        <v>0</v>
      </c>
      <c r="C120" s="29">
        <v>6.2939999999999992E-3</v>
      </c>
      <c r="D120" s="29">
        <v>0</v>
      </c>
      <c r="E120" s="56">
        <v>342.58603399999993</v>
      </c>
      <c r="F120" s="56">
        <v>1.24</v>
      </c>
      <c r="G120" s="30">
        <v>0</v>
      </c>
      <c r="H120" s="30">
        <v>0</v>
      </c>
      <c r="I120" s="30">
        <v>0</v>
      </c>
      <c r="J120" s="56">
        <v>159.31465400000002</v>
      </c>
      <c r="K120" s="56">
        <v>5.2121339999999918</v>
      </c>
      <c r="L120" s="56">
        <v>85.218869000000012</v>
      </c>
      <c r="M120" s="62">
        <v>0</v>
      </c>
      <c r="N120" s="30">
        <v>0</v>
      </c>
      <c r="O120" s="56">
        <v>4.8698870000000003</v>
      </c>
      <c r="P120" s="56">
        <v>197.97161600000001</v>
      </c>
      <c r="Q120" s="31">
        <v>796.419488</v>
      </c>
      <c r="R120" s="63"/>
      <c r="S120" s="64"/>
    </row>
    <row r="121" spans="1:19" s="65" customFormat="1" ht="14.4" x14ac:dyDescent="0.3">
      <c r="A121" s="52" t="s">
        <v>25</v>
      </c>
      <c r="B121" s="29">
        <f>+'[1]CRF-NDB'!$GH$767</f>
        <v>0</v>
      </c>
      <c r="C121" s="29">
        <f>+'[1]CRF-NDB'!$GH$768</f>
        <v>6.2939999999999992E-3</v>
      </c>
      <c r="D121" s="29">
        <v>0</v>
      </c>
      <c r="E121" s="56">
        <f>+'[1]CRF-NDB'!$GH$769</f>
        <v>342.58603399999993</v>
      </c>
      <c r="F121" s="56">
        <f>+'[1]CRF-NDB'!$GH$770</f>
        <v>1.24</v>
      </c>
      <c r="G121" s="30">
        <f>+'[1]CRF-NDB'!$GH$772</f>
        <v>0</v>
      </c>
      <c r="H121" s="30">
        <f>+'[1]CRF-NDB'!$GH$773</f>
        <v>0</v>
      </c>
      <c r="I121" s="30">
        <f>+'[1]CRF-NDB'!$GH$774</f>
        <v>0</v>
      </c>
      <c r="J121" s="56">
        <f>+'[1]CRF-NDB'!$GH$775</f>
        <v>159.31465400000002</v>
      </c>
      <c r="K121" s="56">
        <f>+'[1]CRF-NDB'!$GH$776</f>
        <v>5.2121339999999918</v>
      </c>
      <c r="L121" s="56">
        <f>+'[1]CRF-NDB'!$GH$777</f>
        <v>85.218869000000012</v>
      </c>
      <c r="M121" s="62">
        <f>+'[1]CRF-NDB'!$GH$778</f>
        <v>0</v>
      </c>
      <c r="N121" s="30">
        <f>+'[1]CRF-NDB'!$GH$779</f>
        <v>0</v>
      </c>
      <c r="O121" s="56">
        <f>+'[1]CRF-NDB'!$GH$780</f>
        <v>4.8698870000000003</v>
      </c>
      <c r="P121" s="56">
        <f>+'[1]CRF-NDB'!$GH$781</f>
        <v>197.97161600000001</v>
      </c>
      <c r="Q121" s="31">
        <f t="shared" ref="Q121" si="1">B121+C121+D121+E121+F121+G121+H121+I121+J121+K121+L121+M121+N121+O121+P121</f>
        <v>796.419488</v>
      </c>
      <c r="R121" s="63"/>
      <c r="S121" s="64"/>
    </row>
    <row r="122" spans="1:19" s="65" customFormat="1" ht="14.4" x14ac:dyDescent="0.3">
      <c r="A122" s="57">
        <v>2025</v>
      </c>
      <c r="B122" s="29"/>
      <c r="C122" s="29"/>
      <c r="D122" s="29"/>
      <c r="E122" s="56"/>
      <c r="F122" s="56"/>
      <c r="G122" s="30"/>
      <c r="H122" s="30"/>
      <c r="I122" s="30"/>
      <c r="J122" s="56"/>
      <c r="K122" s="56"/>
      <c r="L122" s="56"/>
      <c r="M122" s="62"/>
      <c r="N122" s="30"/>
      <c r="O122" s="56"/>
      <c r="P122" s="56"/>
      <c r="Q122" s="31"/>
      <c r="R122" s="63"/>
      <c r="S122" s="64"/>
    </row>
    <row r="123" spans="1:19" s="65" customFormat="1" ht="14.4" x14ac:dyDescent="0.3">
      <c r="A123" s="52" t="s">
        <v>48</v>
      </c>
      <c r="B123" s="29">
        <v>0</v>
      </c>
      <c r="C123" s="29">
        <v>6.2939999999999992E-3</v>
      </c>
      <c r="D123" s="29">
        <v>0</v>
      </c>
      <c r="E123" s="56">
        <v>342.58603399999993</v>
      </c>
      <c r="F123" s="56">
        <v>1.24</v>
      </c>
      <c r="G123" s="30">
        <v>0</v>
      </c>
      <c r="H123" s="30">
        <v>0</v>
      </c>
      <c r="I123" s="30">
        <v>0</v>
      </c>
      <c r="J123" s="56">
        <v>159.31465400000002</v>
      </c>
      <c r="K123" s="56">
        <v>5.2121339999999918</v>
      </c>
      <c r="L123" s="56">
        <v>85.218869000000012</v>
      </c>
      <c r="M123" s="62">
        <v>0</v>
      </c>
      <c r="N123" s="30">
        <v>0</v>
      </c>
      <c r="O123" s="56">
        <v>4.8698870000000003</v>
      </c>
      <c r="P123" s="56">
        <v>197.97161600000001</v>
      </c>
      <c r="Q123" s="31">
        <v>796.419488</v>
      </c>
      <c r="R123" s="63"/>
      <c r="S123" s="64"/>
    </row>
    <row r="124" spans="1:19" s="50" customFormat="1" x14ac:dyDescent="0.25">
      <c r="A124" s="66" t="s">
        <v>38</v>
      </c>
      <c r="B124" s="67" t="s">
        <v>39</v>
      </c>
      <c r="C124" s="68"/>
      <c r="D124" s="69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70"/>
      <c r="P124" s="68"/>
      <c r="Q124" s="68"/>
    </row>
    <row r="125" spans="1:19" x14ac:dyDescent="0.25">
      <c r="A125" s="71" t="s">
        <v>40</v>
      </c>
      <c r="B125" s="34" t="s">
        <v>41</v>
      </c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3"/>
      <c r="P125" s="74"/>
      <c r="Q125" s="74"/>
    </row>
    <row r="126" spans="1:19" ht="14.25" customHeight="1" x14ac:dyDescent="0.25">
      <c r="A126" s="71" t="s">
        <v>42</v>
      </c>
      <c r="B126" s="34" t="s">
        <v>43</v>
      </c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3"/>
      <c r="P126" s="74"/>
      <c r="Q126" s="74"/>
    </row>
    <row r="127" spans="1:19" x14ac:dyDescent="0.25">
      <c r="A127" s="71" t="s">
        <v>44</v>
      </c>
      <c r="B127" s="15" t="s">
        <v>45</v>
      </c>
    </row>
    <row r="132" spans="7:7" x14ac:dyDescent="0.25">
      <c r="G132" s="24"/>
    </row>
  </sheetData>
  <mergeCells count="14">
    <mergeCell ref="O3:O4"/>
    <mergeCell ref="P3:P4"/>
    <mergeCell ref="Q3:Q4"/>
    <mergeCell ref="A43:Q43"/>
    <mergeCell ref="A1:N1"/>
    <mergeCell ref="A2:N2"/>
    <mergeCell ref="A3:A4"/>
    <mergeCell ref="B3:B4"/>
    <mergeCell ref="C3:E3"/>
    <mergeCell ref="F3:F4"/>
    <mergeCell ref="G3:K3"/>
    <mergeCell ref="L3:L4"/>
    <mergeCell ref="M3:M4"/>
    <mergeCell ref="N3:N4"/>
  </mergeCells>
  <printOptions horizontalCentered="1"/>
  <pageMargins left="0.24" right="0.26" top="0.98425196850393704" bottom="0.98425196850393704" header="0.51181102362204722" footer="0.51181102362204722"/>
  <pageSetup paperSize="9" scale="4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QEB Table 4.13</vt:lpstr>
      <vt:lpstr>'QEB Table 4.13'!Print_Area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2025-06-26T01:16:28Z</dcterms:modified>
</cp:coreProperties>
</file>